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ЭтаКнига"/>
  <bookViews>
    <workbookView xWindow="32760" yWindow="60" windowWidth="7500" windowHeight="4245"/>
  </bookViews>
  <sheets>
    <sheet name="ВедомостьОР" sheetId="2" r:id="rId1"/>
  </sheets>
  <definedNames>
    <definedName name="Print_Titles" localSheetId="0">ВедомостьОР!$9:$9</definedName>
    <definedName name="_xlnm.Print_Titles" localSheetId="0">ВедомостьОР!$9:$9</definedName>
  </definedNames>
  <calcPr calcId="145621"/>
</workbook>
</file>

<file path=xl/calcChain.xml><?xml version="1.0" encoding="utf-8"?>
<calcChain xmlns="http://schemas.openxmlformats.org/spreadsheetml/2006/main">
  <c r="E31" i="2" l="1"/>
  <c r="E25" i="2"/>
</calcChain>
</file>

<file path=xl/comments1.xml><?xml version="1.0" encoding="utf-8"?>
<comments xmlns="http://schemas.openxmlformats.org/spreadsheetml/2006/main">
  <authors>
    <author>Сергей</author>
    <author>G_Alex</author>
    <author>&lt;&gt;</author>
  </authors>
  <commentList>
    <comment ref="A10" authorId="0">
      <text>
        <r>
          <rPr>
            <sz val="8"/>
            <color indexed="81"/>
            <rFont val="Tahoma"/>
            <family val="2"/>
            <charset val="204"/>
          </rPr>
          <t xml:space="preserve"> ЛокСмета::&lt;Номер позиции по порядку (в актах выполненных работ)&gt;</t>
        </r>
      </text>
    </comment>
    <comment ref="B10" authorId="1">
      <text>
        <r>
          <rPr>
            <sz val="10"/>
            <color indexed="81"/>
            <rFont val="Tahoma"/>
            <family val="2"/>
            <charset val="204"/>
          </rPr>
          <t xml:space="preserve"> ЛокСмета::&lt;Номер позиции по смете&gt;</t>
        </r>
      </text>
    </comment>
    <comment ref="C10" authorId="1">
      <text>
        <r>
          <rPr>
            <sz val="10"/>
            <color indexed="81"/>
            <rFont val="Tahoma"/>
            <family val="2"/>
          </rPr>
          <t xml:space="preserve"> ЛокСмета::&lt;Наименование (текстовая часть) расценки&gt;</t>
        </r>
      </text>
    </comment>
    <comment ref="D10" authorId="1">
      <text>
        <r>
          <rPr>
            <sz val="10"/>
            <color indexed="81"/>
            <rFont val="Tahoma"/>
            <family val="2"/>
          </rPr>
          <t xml:space="preserve"> ЛокСмета::&lt;Ед. измерения по расценке&gt;</t>
        </r>
      </text>
    </comment>
    <comment ref="E10" authorId="1">
      <text>
        <r>
          <rPr>
            <sz val="10"/>
            <color indexed="81"/>
            <rFont val="Tahoma"/>
            <family val="2"/>
          </rPr>
          <t xml:space="preserve"> ЛокСмета::&lt;Количество всего (физ. объем) по позиции&gt;</t>
        </r>
      </text>
    </comment>
    <comment ref="A85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Хвост::&lt;подпись 300 атрибут 970 значение&gt; _________________ /&lt;подпись 300 значение&gt;/</t>
        </r>
      </text>
    </comment>
    <comment ref="A87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Хвост::&lt;подпись 310 атрибут 970 значение&gt; _________________ /&lt;подпись 310 значение&gt;/</t>
        </r>
      </text>
    </comment>
  </commentList>
</comments>
</file>

<file path=xl/sharedStrings.xml><?xml version="1.0" encoding="utf-8"?>
<sst xmlns="http://schemas.openxmlformats.org/spreadsheetml/2006/main" count="146" uniqueCount="80">
  <si>
    <t>№ пп</t>
  </si>
  <si>
    <t>Ведомость объёмов работ</t>
  </si>
  <si>
    <t>№
в ЛСР</t>
  </si>
  <si>
    <t>Наименование работ</t>
  </si>
  <si>
    <t>Ед.
изм.</t>
  </si>
  <si>
    <t>Кол-во</t>
  </si>
  <si>
    <t>Составил:  _________________ /Инженер Чичанкина Е.В./</t>
  </si>
  <si>
    <t>Проверил:  _________________ //</t>
  </si>
  <si>
    <t>т</t>
  </si>
  <si>
    <t>Погрузочные работы при автомобильных перевозках: мусора строительного с погрузкой экскаваторами емкостью ковша до 0,5 м3</t>
  </si>
  <si>
    <t>1 т груза</t>
  </si>
  <si>
    <t>Перевозка грузов автомобилями-самосвалами грузоподъемностью 10 т, работающих вне карьера, на расстояние: до 15 км I класс груза</t>
  </si>
  <si>
    <t>м3</t>
  </si>
  <si>
    <t>Установка бортовых камней</t>
  </si>
  <si>
    <t>м2</t>
  </si>
  <si>
    <t>Установка бортовых камней на парковке</t>
  </si>
  <si>
    <t>Установка бортовых камней на тротуаре</t>
  </si>
  <si>
    <t>Устройство обмазочной гидроизоляции (цоколь)</t>
  </si>
  <si>
    <t>Гидроструйная очистка: бетонных поверхностей</t>
  </si>
  <si>
    <t>Установка бортовых камней на отмостке</t>
  </si>
  <si>
    <t>Посев газонов партерных, мавританских и обыкновенных вручную</t>
  </si>
  <si>
    <t>100 м2</t>
  </si>
  <si>
    <t>Утверждаю:</t>
  </si>
  <si>
    <t>__________________</t>
  </si>
  <si>
    <t>м</t>
  </si>
  <si>
    <t>Разборка бортовых камней  БР.100.30.18: на щебеночном основании,  202,6*0,12=24,312 т   (где 0,12 т - вес 1м изделия)</t>
  </si>
  <si>
    <t>Перевозка грузов автомобилями-самосвалами грузоподъемностью 10 т, работающих вне карьера, на расстояние: до 15 км I класс груза,  24,312+61,816=86,128 т</t>
  </si>
  <si>
    <t>Разработка грунта с перемещением до 10 м бульдозерами мощностью: 79 кВт (108 л.с.), группа грунтов 2, 446*0,06*0,97=26м3</t>
  </si>
  <si>
    <t>Розлив вяжущих материалов  ( где 0,0005 т/м2- расход битума, согласно СНиП 3.06.03-85 Автомобильные дороги, п. 10.17.) 446*0,0005=0,223т</t>
  </si>
  <si>
    <t>Устройство покрытия толщиной 4 см из горячих асфальтобетонных смесей пористых мелкозернистых, плотность каменных материалов: 2,5-2,9 т/м3, марка II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</si>
  <si>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т/м3, марка II, тип Б</t>
  </si>
  <si>
    <t>Устройство выравнивающих слоев оснований: из Щебня шлакового , фракция 5-20 мм, марка 1000,  22,3*1,26=28,098 м3 (где 1,26-коэффициент уплотнения для щебня шлакового), 446*0,05=22,3 м3</t>
  </si>
  <si>
    <t>Устройство подстилающих и выравнивающих слоев оснований: из Щебня шлакового  для дорожного строительства, фракция 5-20 мм, марка 1000,  5,8*1,26=7,308м3  (где 1,26-коэффициент уплотнения для щебня шлакового),  129,3*0,3*0,15=5,8м3</t>
  </si>
  <si>
    <t>Установка бортовых камней бортовых  П-1У (длина-3м, объем бетона 1м.п.-0,052 м3 ГОСТ 6665-91): на щебеночное основание</t>
  </si>
  <si>
    <t>Резка бордюрного камня : угловой шлифовальной машинкой, (длиной 1,5м, толщиной  18 см, 3 реза)</t>
  </si>
  <si>
    <t>Засыпка вручную траншей, пазух бортовых камней и ям, группа грунтов: 1 , 124,8*0,15*1=18,7 м3 (где 0,15 м-высота  насыпи грунта, 1 м-ширина насыпи грунта вдоль бортового камня)</t>
  </si>
  <si>
    <t>Планировка площадей: ручным способом, группа грунтов 1 с заносом земли растительной, толщ. 0,15 м</t>
  </si>
  <si>
    <t>Разборка асфальтобетонных покрытий тротуаров толщиной до 4 см: с помощью молотков отбойных пневматических, 4,1*0,04*1,98=0,325 т</t>
  </si>
  <si>
    <t>Разработка грунта в траншеях экскаватором «обратная лопата» с ковшом вместимостью 0,4 м3, группа грунтов: 1, 303,1*0,3*0,97=88м3</t>
  </si>
  <si>
    <t>Доработка грунта вручную в траншеях глубиной до 2 м без креплений с откосами, группа грунтов: 1, 303,1*0,3*0,03=2,7 м3</t>
  </si>
  <si>
    <t>Погрузочные работы при автомобильных перевозках: грунта растительного слоя (земля, перегной),  (88+2,7)*1,4=126,98т (где 1,4 т/м3-удельный вес земли, ТЧ, прил.1.1., п.9.3)</t>
  </si>
  <si>
    <t>Устройство подстилающих и выравнивающих слоев оснований толщ.0,15 м: изщебня шлакового , фракция 40-70 мм, марка 1000 ,   303,1*0,15*1,26=57,286м3  (где 1,26-коэффициент уплотнения для щебня шлакового, 303,1*0,15=45,5 м3 (где 0,15м-толщина щебня шлакового)</t>
  </si>
  <si>
    <t>Устройство  выравнивающих слоев оснований: из щебня  шлакового для дорожного строительства, фракция 5-10 мм, марка 1000   3,4*1,26=4,284 м3 (где 1,26-коэффициент уплотнения для щебня шлакового), 76,3*0,3*0,15=3,4 м3</t>
  </si>
  <si>
    <t>Устройство  выравнивающих слоев оснований толщ.0,08 м: из щебня шлакового, фракция 20-40 мм, марка 1000,  303,1*0,08*1,26=30,552м3  (где 1,26-коэффициент уплотнения для щебня шлакового, 303,1*0,08=24,2 м3</t>
  </si>
  <si>
    <t>Установка бортовых камней бетонных П-1У (длина-3м, объем 1м.п.-0,052 м3 ГОСТ 6665-91): при других видах покрытий</t>
  </si>
  <si>
    <t>Засыпка вручную траншей, пазух бортовых камней и ям, группа грунтов: 1 74,3*0,15*1=11,1 м3(где 0,15 м-высота  насыпи грунта, 1 м-ширина насыпи грунта вдоль бортового камня)</t>
  </si>
  <si>
    <t>Планировка площадей: ручным способом с заносом растительной земли толщ. 0,15 м , группа грунтов 1</t>
  </si>
  <si>
    <t>Разборка бортовых камней  БР.100.20.8: на щебеночном основании,  46,9*0,04=1,876т (где 0,04 т - вес 1м изделия)</t>
  </si>
  <si>
    <t>Разборка асфальтобетонных покрытий тротуаров толщиной до 4 см: с помощью молотков отбойных пневматических,  37,3*0,04*1,98=2,954т</t>
  </si>
  <si>
    <t>Погрузочные работы при автомобильных перевозках: мусора строительного с погрузкой экскаваторами емкостью ковша до 0,5 м3,  1,876+2,954=4,83т</t>
  </si>
  <si>
    <t>Разработка грунта в траншеях экскаватором «обратная лопата» с ковшом вместимостью 0,4 м3, группа грунтов: 1, 37,3*0,1*0,97=4м3</t>
  </si>
  <si>
    <t>Разработка грунта вручную в траншеях глубиной до 2 м без креплений с откосами, группа грунтов: 1, 37,3*0,1*0,03=0,1м3</t>
  </si>
  <si>
    <t>Погрузочные работы при автомобильных перевозках: грунта растительного слоя (земля, перегной) (4+0,1)*1,4=5,74 т (где 1,4 т/м3-удельный вес земли, ТЧ, прил.1.1., п.9.3)</t>
  </si>
  <si>
    <t>Устройство оснований толщиной 10 см под тротуары из щебня  шлакового , фракция 5-10 мм, марка 1000 ,  33,2*0,1*1,26=4,183 м3 (где 1,26-коэффициент уплотнения для щебня шлакового</t>
  </si>
  <si>
    <t>Устройство асфальтобетонных покрытий дорожек и тротуаров двухслойных: верхний слой из песчаной асфальтобетонной смеси толщиной 4 см, марка II, тип Б</t>
  </si>
  <si>
    <t>Устройство оснований толщиной 10 см под тротуары из щебня  шлакового , фракция 5-10 мм, марка 1000  (под бордюр), 43*0,2=8,6 м2,  43*0,2*0,1*1,26=1,084 м3 (где 1,26-коэффициент уплотнения для щебня шлакового)</t>
  </si>
  <si>
    <t>Установка бортовых камней бетонных П-5У(длина-3м, объем 1м.п.-0,016 м3): при других видах покрытий</t>
  </si>
  <si>
    <t>Засыпка вручную траншей, пазух бортовых камней и ям, группа грунтов: 1, 43*0,15*1=6,5 м3 (где 0,15 м-высота  насыпи грунта, 1 м-ширина насыпи грунта вдоль бортового камня)</t>
  </si>
  <si>
    <t>Гидроизоляция боковая обмазочная битумная в 2 слоя по выровненной поверхности бутовой кладки, кирпичу, бетону, 133,5*0,2=26,7 м2</t>
  </si>
  <si>
    <t>Планировка площадей: ручным способом с заносом земли растительной толщ. 0,15 м,  группа грунтов 1</t>
  </si>
  <si>
    <t>Разборка бортовых камней  БР.100.20.8: на щебеночном основании,  136,5*0,04=5,46 т (где 0,04 т - вес 1м изделия)</t>
  </si>
  <si>
    <t>Разборка асфальтобетонных покрытий тротуаров толщиной до 4 см: с помощью молотков отбойных пневматических, 133,1*0,04*1,98=10,542 т</t>
  </si>
  <si>
    <t>Перевозка грузов автомобилями-самосвалами грузоподъемностью 10 т, работающих вне карьера, на расстояние: до 15 км I класс груза,  5,46+10,542=16,002т</t>
  </si>
  <si>
    <t>Разработка грунта вручную в траншеях глубиной до 2 м без креплений с откосами, группа грунтов: 1, 133,1*0,15=20 м3</t>
  </si>
  <si>
    <t>Погрузочные работы при автомобильных перевозках: грунта растительного слоя (земля, перегной) 0,2*1,4=0,28т (где 1,4 т/м3-удельный вес земли, ТЧ, прил.1.1., п.9.3)</t>
  </si>
  <si>
    <t>Устройство оснований толщиной 10 см под тротуары из  щебня шлакового для дорожного строительства, фракция 5-10 мм, марка 1000,  133,1*0,1*1,26=16,771 м3 (где 1,26-коэффициент уплотнения для щебня шлакового),</t>
  </si>
  <si>
    <t>Разработка грунта вручную в траншеях глубиной до 2 м без креплений с откосами, группа грунтов: 1, 133,5*0,2*0,25=6,7 м3</t>
  </si>
  <si>
    <t>Засыпка вручную траншей, группа грунтов: 1, 133,5*0,2*0,25=6,7 м3 (где 0,2 м-высота  насыпи грунта, 0,25 м-ширина насыпи грунта вдоль цоколя)</t>
  </si>
  <si>
    <t>Засыпка вручную пазух бортовых камней , группа грунтов: 1, 136,5*0,15*1=20,5 м3 (где 0,15 м-высота  насыпи грунта, 1 м-ширина насыпи грунта вдоль бортового камня)</t>
  </si>
  <si>
    <t>Планировка площадей с заносом растительной земли толщ. 0,15 м: ручным способом, группа грунтов 1</t>
  </si>
  <si>
    <t>Устройство оснований толщиной 10 см под тротуары из  щебня шлакового, фракция 5-10 мм, марка 1000,  136,5*0,2*0,1*1,26=3,44 м3 (где 1,26-коэффициент уплотнения для щебня шлакового (под бордюр), 136,5*0,2=27,2 м2</t>
  </si>
  <si>
    <t>Раздел  5. Благоустройство</t>
  </si>
  <si>
    <t>Снятие деформированных асфальтобетонных покрытий самоходными холодными фрезами  с шириной фрезерования 500-1000 мм и толщиной слоя: до 70 мм,  138,6*446/1000=61,816т</t>
  </si>
  <si>
    <t>Генеральный  директор  ООО «УК</t>
  </si>
  <si>
    <t>«Чистый дом» Лосев А.В.</t>
  </si>
  <si>
    <t>Раздел  1. Устройство существующего проезда- тип 2 (S=446,0 м2)</t>
  </si>
  <si>
    <t>Раздел  2. Устройство дорожной одежды на  парковке- тип 2 (S=303,1 м2)</t>
  </si>
  <si>
    <t>Раздел  3. Устройство дорожной одежды на тротуарах-  тип 3а (S=33,2 м2)</t>
  </si>
  <si>
    <t>Раздел  4. Устройство дорожной одежды на отмостке-  тип 3б (S=133,1 м2)</t>
  </si>
  <si>
    <t>Устройство асфальтобетонных покрытий дорожек и тротуаров асфальтоукладчиками типа «VOGELE» малых типоразмеров толщиной слоя 4 см толщиной 4 см, марка II, тип 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</si>
</sst>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81"/>
      <name val="Tahoma"/>
      <family val="2"/>
      <charset val="204"/>
    </font>
    <font>
      <sz val="10"/>
      <color indexed="81"/>
      <name val="Tahoma"/>
      <family val="2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1">
    <xf numFmtId="0" fontId="0" fillId="0" borderId="0" applyProtection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2" fillId="0" borderId="0">
      <alignment horizontal="right" vertical="top" wrapText="1"/>
    </xf>
    <xf numFmtId="0" fontId="2" fillId="0" borderId="0"/>
    <xf numFmtId="0" fontId="2" fillId="0" borderId="0"/>
    <xf numFmtId="0" fontId="2" fillId="0" borderId="0"/>
    <xf numFmtId="2" fontId="7" fillId="0" borderId="0">
      <alignment horizontal="right" vertical="top"/>
    </xf>
    <xf numFmtId="0" fontId="2" fillId="0" borderId="0"/>
    <xf numFmtId="0" fontId="2" fillId="0" borderId="1" applyFill="0" applyProtection="0">
      <alignment horizontal="center"/>
    </xf>
    <xf numFmtId="0" fontId="2" fillId="0" borderId="1" applyFill="0" applyProtection="0">
      <alignment horizontal="center"/>
    </xf>
    <xf numFmtId="0" fontId="1" fillId="0" borderId="0">
      <alignment vertical="top"/>
    </xf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left" vertical="top"/>
    </xf>
    <xf numFmtId="0" fontId="2" fillId="0" borderId="0"/>
  </cellStyleXfs>
  <cellXfs count="28">
    <xf numFmtId="0" fontId="0" fillId="0" borderId="0" xfId="0"/>
    <xf numFmtId="49" fontId="9" fillId="2" borderId="0" xfId="0" applyNumberFormat="1" applyFont="1" applyFill="1" applyAlignment="1">
      <alignment horizontal="center" vertical="center"/>
    </xf>
    <xf numFmtId="49" fontId="9" fillId="2" borderId="0" xfId="0" applyNumberFormat="1" applyFont="1" applyFill="1" applyAlignment="1">
      <alignment horizontal="left" vertical="center"/>
    </xf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9" fillId="2" borderId="0" xfId="0" applyFont="1" applyFill="1" applyBorder="1"/>
    <xf numFmtId="49" fontId="9" fillId="2" borderId="0" xfId="0" applyNumberFormat="1" applyFont="1" applyFill="1" applyAlignment="1">
      <alignment horizontal="left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0" xfId="11" applyFont="1" applyFill="1" applyBorder="1">
      <alignment horizontal="center"/>
    </xf>
    <xf numFmtId="0" fontId="9" fillId="2" borderId="2" xfId="11" applyFont="1" applyFill="1" applyBorder="1" applyAlignment="1">
      <alignment horizontal="center" vertical="center"/>
    </xf>
    <xf numFmtId="0" fontId="9" fillId="2" borderId="2" xfId="11" applyFont="1" applyFill="1" applyBorder="1" applyAlignment="1">
      <alignment horizontal="left" vertical="center"/>
    </xf>
    <xf numFmtId="0" fontId="9" fillId="2" borderId="0" xfId="11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left" vertical="top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left" vertical="center" wrapText="1"/>
    </xf>
    <xf numFmtId="0" fontId="9" fillId="2" borderId="0" xfId="0" applyNumberFormat="1" applyFont="1" applyFill="1" applyBorder="1" applyAlignment="1">
      <alignment horizontal="center" vertical="center" wrapText="1"/>
    </xf>
    <xf numFmtId="0" fontId="9" fillId="2" borderId="0" xfId="0" applyNumberFormat="1" applyFont="1" applyFill="1" applyBorder="1" applyAlignment="1">
      <alignment horizontal="left" vertical="center" wrapText="1"/>
    </xf>
    <xf numFmtId="0" fontId="9" fillId="2" borderId="0" xfId="5" applyFont="1" applyFill="1">
      <alignment horizontal="right" vertical="top" wrapText="1"/>
    </xf>
    <xf numFmtId="0" fontId="9" fillId="2" borderId="1" xfId="0" applyFont="1" applyFill="1" applyBorder="1" applyAlignment="1">
      <alignment vertical="center"/>
    </xf>
    <xf numFmtId="0" fontId="9" fillId="2" borderId="2" xfId="11" applyFont="1" applyFill="1" applyBorder="1" applyAlignment="1">
      <alignment vertical="center"/>
    </xf>
    <xf numFmtId="0" fontId="9" fillId="2" borderId="1" xfId="0" applyNumberFormat="1" applyFont="1" applyFill="1" applyBorder="1" applyAlignment="1">
      <alignment vertical="center" wrapText="1"/>
    </xf>
    <xf numFmtId="0" fontId="9" fillId="2" borderId="0" xfId="0" applyNumberFormat="1" applyFont="1" applyFill="1" applyBorder="1" applyAlignment="1">
      <alignment vertical="center" wrapText="1"/>
    </xf>
    <xf numFmtId="0" fontId="9" fillId="2" borderId="0" xfId="19" applyFont="1" applyFill="1" applyAlignment="1">
      <alignment vertical="center"/>
    </xf>
    <xf numFmtId="0" fontId="8" fillId="2" borderId="0" xfId="0" applyFont="1" applyFill="1" applyAlignment="1">
      <alignment horizontal="center"/>
    </xf>
    <xf numFmtId="0" fontId="10" fillId="2" borderId="1" xfId="0" applyNumberFormat="1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</cellXfs>
  <cellStyles count="21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ТекЦ" xfId="7"/>
    <cellStyle name="ИтогоБазЦ" xfId="8"/>
    <cellStyle name="ИтогоБИМ" xfId="9"/>
    <cellStyle name="ИтогоТекЦ" xfId="10"/>
    <cellStyle name="ЛокСмета" xfId="11"/>
    <cellStyle name="ЛокСмета 2" xfId="12"/>
    <cellStyle name="ЛокСмМТСН" xfId="13"/>
    <cellStyle name="Обычный" xfId="0" builtinId="0"/>
    <cellStyle name="Параметр" xfId="14"/>
    <cellStyle name="ПеременныеСметы" xfId="15"/>
    <cellStyle name="РесСмета" xfId="16"/>
    <cellStyle name="СводкаСтоимРаб" xfId="17"/>
    <cellStyle name="Титул" xfId="18"/>
    <cellStyle name="Хвост" xfId="19"/>
    <cellStyle name="Экспертиза" xfId="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88"/>
  <sheetViews>
    <sheetView showGridLines="0" tabSelected="1" topLeftCell="A57" zoomScale="85" zoomScaleNormal="85" zoomScaleSheetLayoutView="100" workbookViewId="0">
      <selection activeCell="C54" sqref="C54"/>
    </sheetView>
  </sheetViews>
  <sheetFormatPr defaultRowHeight="18.75" x14ac:dyDescent="0.3"/>
  <cols>
    <col min="1" max="1" width="6.42578125" style="3" customWidth="1"/>
    <col min="2" max="2" width="8.28515625" style="1" hidden="1" customWidth="1"/>
    <col min="3" max="3" width="77" style="2" customWidth="1"/>
    <col min="4" max="4" width="8.42578125" style="3" customWidth="1"/>
    <col min="5" max="5" width="12.28515625" style="4" bestFit="1" customWidth="1"/>
    <col min="6" max="6" width="10.85546875" style="5" customWidth="1"/>
    <col min="7" max="16384" width="9.140625" style="5"/>
  </cols>
  <sheetData>
    <row r="1" spans="1:6" ht="28.5" customHeight="1" x14ac:dyDescent="0.3">
      <c r="A1" s="3" t="s">
        <v>22</v>
      </c>
    </row>
    <row r="2" spans="1:6" x14ac:dyDescent="0.3">
      <c r="A2" s="3" t="s">
        <v>73</v>
      </c>
    </row>
    <row r="3" spans="1:6" x14ac:dyDescent="0.3">
      <c r="A3" s="3" t="s">
        <v>74</v>
      </c>
    </row>
    <row r="4" spans="1:6" x14ac:dyDescent="0.3">
      <c r="A4" s="3" t="s">
        <v>23</v>
      </c>
    </row>
    <row r="6" spans="1:6" x14ac:dyDescent="0.3">
      <c r="A6" s="25" t="s">
        <v>1</v>
      </c>
      <c r="B6" s="25"/>
      <c r="C6" s="25"/>
      <c r="D6" s="25"/>
      <c r="E6" s="25"/>
    </row>
    <row r="7" spans="1:6" x14ac:dyDescent="0.3">
      <c r="C7" s="6"/>
      <c r="D7" s="7"/>
    </row>
    <row r="8" spans="1:6" ht="54.75" customHeight="1" x14ac:dyDescent="0.3">
      <c r="A8" s="8" t="s">
        <v>0</v>
      </c>
      <c r="B8" s="8" t="s">
        <v>2</v>
      </c>
      <c r="C8" s="8" t="s">
        <v>3</v>
      </c>
      <c r="D8" s="8" t="s">
        <v>4</v>
      </c>
      <c r="E8" s="8" t="s">
        <v>5</v>
      </c>
    </row>
    <row r="9" spans="1:6" s="10" customFormat="1" x14ac:dyDescent="0.3">
      <c r="A9" s="20">
        <v>1</v>
      </c>
      <c r="B9" s="9">
        <v>2</v>
      </c>
      <c r="C9" s="9">
        <v>2</v>
      </c>
      <c r="D9" s="9">
        <v>3</v>
      </c>
      <c r="E9" s="9">
        <v>4</v>
      </c>
    </row>
    <row r="10" spans="1:6" s="10" customFormat="1" ht="29.25" hidden="1" customHeight="1" x14ac:dyDescent="0.3">
      <c r="A10" s="21"/>
      <c r="B10" s="11"/>
      <c r="C10" s="12"/>
      <c r="D10" s="11"/>
      <c r="E10" s="11"/>
      <c r="F10" s="13"/>
    </row>
    <row r="11" spans="1:6" s="14" customFormat="1" ht="19.899999999999999" customHeight="1" x14ac:dyDescent="0.2">
      <c r="A11" s="26" t="s">
        <v>75</v>
      </c>
      <c r="B11" s="27"/>
      <c r="C11" s="27"/>
      <c r="D11" s="27"/>
      <c r="E11" s="27"/>
    </row>
    <row r="12" spans="1:6" s="14" customFormat="1" ht="37.5" x14ac:dyDescent="0.2">
      <c r="A12" s="22">
        <v>1</v>
      </c>
      <c r="B12" s="15">
        <v>1</v>
      </c>
      <c r="C12" s="16" t="s">
        <v>25</v>
      </c>
      <c r="D12" s="15" t="s">
        <v>24</v>
      </c>
      <c r="E12" s="15">
        <v>202.6</v>
      </c>
    </row>
    <row r="13" spans="1:6" s="14" customFormat="1" ht="75" x14ac:dyDescent="0.2">
      <c r="A13" s="22">
        <v>2</v>
      </c>
      <c r="B13" s="15">
        <v>2</v>
      </c>
      <c r="C13" s="16" t="s">
        <v>72</v>
      </c>
      <c r="D13" s="15" t="s">
        <v>14</v>
      </c>
      <c r="E13" s="15">
        <v>446</v>
      </c>
    </row>
    <row r="14" spans="1:6" s="14" customFormat="1" ht="56.25" x14ac:dyDescent="0.2">
      <c r="A14" s="22">
        <v>3</v>
      </c>
      <c r="B14" s="15">
        <v>3</v>
      </c>
      <c r="C14" s="16" t="s">
        <v>9</v>
      </c>
      <c r="D14" s="15" t="s">
        <v>8</v>
      </c>
      <c r="E14" s="15">
        <v>24.312000000000001</v>
      </c>
    </row>
    <row r="15" spans="1:6" s="14" customFormat="1" ht="56.25" x14ac:dyDescent="0.2">
      <c r="A15" s="22">
        <v>4</v>
      </c>
      <c r="B15" s="15">
        <v>4</v>
      </c>
      <c r="C15" s="16" t="s">
        <v>26</v>
      </c>
      <c r="D15" s="15" t="s">
        <v>8</v>
      </c>
      <c r="E15" s="15">
        <v>86.128</v>
      </c>
    </row>
    <row r="16" spans="1:6" s="14" customFormat="1" ht="56.25" x14ac:dyDescent="0.2">
      <c r="A16" s="22">
        <v>5</v>
      </c>
      <c r="B16" s="15">
        <v>5</v>
      </c>
      <c r="C16" s="16" t="s">
        <v>27</v>
      </c>
      <c r="D16" s="15" t="s">
        <v>12</v>
      </c>
      <c r="E16" s="15">
        <v>26</v>
      </c>
    </row>
    <row r="17" spans="1:5" s="14" customFormat="1" ht="75" x14ac:dyDescent="0.2">
      <c r="A17" s="22">
        <v>6</v>
      </c>
      <c r="B17" s="15">
        <v>6</v>
      </c>
      <c r="C17" s="16" t="s">
        <v>31</v>
      </c>
      <c r="D17" s="15" t="s">
        <v>12</v>
      </c>
      <c r="E17" s="15">
        <v>0.223</v>
      </c>
    </row>
    <row r="18" spans="1:5" s="14" customFormat="1" ht="56.25" x14ac:dyDescent="0.2">
      <c r="A18" s="22">
        <v>7</v>
      </c>
      <c r="B18" s="15">
        <v>7</v>
      </c>
      <c r="C18" s="16" t="s">
        <v>28</v>
      </c>
      <c r="D18" s="15" t="s">
        <v>8</v>
      </c>
      <c r="E18" s="15">
        <v>0.223</v>
      </c>
    </row>
    <row r="19" spans="1:5" s="14" customFormat="1" ht="56.25" x14ac:dyDescent="0.2">
      <c r="A19" s="22">
        <v>8</v>
      </c>
      <c r="B19" s="15">
        <v>8</v>
      </c>
      <c r="C19" s="16" t="s">
        <v>29</v>
      </c>
      <c r="D19" s="15" t="s">
        <v>14</v>
      </c>
      <c r="E19" s="15">
        <v>446</v>
      </c>
    </row>
    <row r="20" spans="1:5" s="14" customFormat="1" ht="56.25" x14ac:dyDescent="0.2">
      <c r="A20" s="22">
        <v>9</v>
      </c>
      <c r="B20" s="15">
        <v>9</v>
      </c>
      <c r="C20" s="16" t="s">
        <v>30</v>
      </c>
      <c r="D20" s="15" t="s">
        <v>14</v>
      </c>
      <c r="E20" s="15">
        <v>446</v>
      </c>
    </row>
    <row r="21" spans="1:5" s="14" customFormat="1" ht="19.899999999999999" customHeight="1" x14ac:dyDescent="0.2">
      <c r="A21" s="26" t="s">
        <v>13</v>
      </c>
      <c r="B21" s="27"/>
      <c r="C21" s="27"/>
      <c r="D21" s="27"/>
      <c r="E21" s="27"/>
    </row>
    <row r="22" spans="1:5" s="14" customFormat="1" ht="93.75" x14ac:dyDescent="0.2">
      <c r="A22" s="22">
        <v>10</v>
      </c>
      <c r="B22" s="15">
        <v>10</v>
      </c>
      <c r="C22" s="16" t="s">
        <v>32</v>
      </c>
      <c r="D22" s="15" t="s">
        <v>12</v>
      </c>
      <c r="E22" s="15">
        <v>5.8</v>
      </c>
    </row>
    <row r="23" spans="1:5" s="14" customFormat="1" ht="56.25" x14ac:dyDescent="0.2">
      <c r="A23" s="22">
        <v>11</v>
      </c>
      <c r="B23" s="15">
        <v>11</v>
      </c>
      <c r="C23" s="16" t="s">
        <v>33</v>
      </c>
      <c r="D23" s="15" t="s">
        <v>24</v>
      </c>
      <c r="E23" s="15">
        <v>123.9</v>
      </c>
    </row>
    <row r="24" spans="1:5" s="14" customFormat="1" ht="37.5" x14ac:dyDescent="0.2">
      <c r="A24" s="22">
        <v>12</v>
      </c>
      <c r="B24" s="15">
        <v>12</v>
      </c>
      <c r="C24" s="16" t="s">
        <v>34</v>
      </c>
      <c r="D24" s="15" t="s">
        <v>24</v>
      </c>
      <c r="E24" s="15">
        <v>4.5</v>
      </c>
    </row>
    <row r="25" spans="1:5" s="14" customFormat="1" ht="75" x14ac:dyDescent="0.2">
      <c r="A25" s="22">
        <v>13</v>
      </c>
      <c r="B25" s="15">
        <v>15</v>
      </c>
      <c r="C25" s="16" t="s">
        <v>35</v>
      </c>
      <c r="D25" s="15" t="s">
        <v>12</v>
      </c>
      <c r="E25" s="15">
        <f>0.187*100</f>
        <v>18.7</v>
      </c>
    </row>
    <row r="26" spans="1:5" s="14" customFormat="1" ht="37.5" x14ac:dyDescent="0.2">
      <c r="A26" s="22">
        <v>14</v>
      </c>
      <c r="B26" s="15">
        <v>16</v>
      </c>
      <c r="C26" s="16" t="s">
        <v>36</v>
      </c>
      <c r="D26" s="15" t="s">
        <v>14</v>
      </c>
      <c r="E26" s="15">
        <v>124.8</v>
      </c>
    </row>
    <row r="27" spans="1:5" s="14" customFormat="1" ht="19.899999999999999" customHeight="1" x14ac:dyDescent="0.2">
      <c r="A27" s="26" t="s">
        <v>76</v>
      </c>
      <c r="B27" s="27"/>
      <c r="C27" s="27"/>
      <c r="D27" s="27"/>
      <c r="E27" s="27"/>
    </row>
    <row r="28" spans="1:5" s="14" customFormat="1" ht="56.25" x14ac:dyDescent="0.2">
      <c r="A28" s="22">
        <v>15</v>
      </c>
      <c r="B28" s="15">
        <v>17</v>
      </c>
      <c r="C28" s="16" t="s">
        <v>37</v>
      </c>
      <c r="D28" s="15" t="s">
        <v>14</v>
      </c>
      <c r="E28" s="15">
        <v>4.0999999999999996</v>
      </c>
    </row>
    <row r="29" spans="1:5" s="14" customFormat="1" ht="56.25" x14ac:dyDescent="0.2">
      <c r="A29" s="22">
        <v>16</v>
      </c>
      <c r="B29" s="15">
        <v>18</v>
      </c>
      <c r="C29" s="16" t="s">
        <v>9</v>
      </c>
      <c r="D29" s="15" t="s">
        <v>8</v>
      </c>
      <c r="E29" s="15">
        <v>0.32500000000000001</v>
      </c>
    </row>
    <row r="30" spans="1:5" s="14" customFormat="1" ht="56.25" x14ac:dyDescent="0.2">
      <c r="A30" s="22">
        <v>17</v>
      </c>
      <c r="B30" s="15">
        <v>19</v>
      </c>
      <c r="C30" s="16" t="s">
        <v>11</v>
      </c>
      <c r="D30" s="15" t="s">
        <v>8</v>
      </c>
      <c r="E30" s="15">
        <v>0.32500000000000001</v>
      </c>
    </row>
    <row r="31" spans="1:5" s="14" customFormat="1" ht="56.25" x14ac:dyDescent="0.2">
      <c r="A31" s="22">
        <v>18</v>
      </c>
      <c r="B31" s="15">
        <v>20</v>
      </c>
      <c r="C31" s="16" t="s">
        <v>38</v>
      </c>
      <c r="D31" s="15" t="s">
        <v>12</v>
      </c>
      <c r="E31" s="15">
        <f>0.088*1000</f>
        <v>88</v>
      </c>
    </row>
    <row r="32" spans="1:5" s="14" customFormat="1" ht="56.25" x14ac:dyDescent="0.2">
      <c r="A32" s="22">
        <v>19</v>
      </c>
      <c r="B32" s="15">
        <v>21</v>
      </c>
      <c r="C32" s="16" t="s">
        <v>39</v>
      </c>
      <c r="D32" s="15" t="s">
        <v>12</v>
      </c>
      <c r="E32" s="15">
        <v>2.7</v>
      </c>
    </row>
    <row r="33" spans="1:5" s="14" customFormat="1" ht="56.25" x14ac:dyDescent="0.2">
      <c r="A33" s="22">
        <v>20</v>
      </c>
      <c r="B33" s="15">
        <v>22</v>
      </c>
      <c r="C33" s="16" t="s">
        <v>40</v>
      </c>
      <c r="D33" s="15" t="s">
        <v>8</v>
      </c>
      <c r="E33" s="15">
        <v>126.98</v>
      </c>
    </row>
    <row r="34" spans="1:5" s="14" customFormat="1" ht="56.25" x14ac:dyDescent="0.2">
      <c r="A34" s="22">
        <v>21</v>
      </c>
      <c r="B34" s="15">
        <v>23</v>
      </c>
      <c r="C34" s="16" t="s">
        <v>11</v>
      </c>
      <c r="D34" s="15" t="s">
        <v>8</v>
      </c>
      <c r="E34" s="15">
        <v>126.98</v>
      </c>
    </row>
    <row r="35" spans="1:5" s="14" customFormat="1" ht="93.75" x14ac:dyDescent="0.2">
      <c r="A35" s="22">
        <v>22</v>
      </c>
      <c r="B35" s="15">
        <v>24</v>
      </c>
      <c r="C35" s="16" t="s">
        <v>41</v>
      </c>
      <c r="D35" s="15" t="s">
        <v>12</v>
      </c>
      <c r="E35" s="15">
        <v>45.5</v>
      </c>
    </row>
    <row r="36" spans="1:5" s="14" customFormat="1" ht="75" x14ac:dyDescent="0.2">
      <c r="A36" s="22">
        <v>23</v>
      </c>
      <c r="B36" s="15">
        <v>25</v>
      </c>
      <c r="C36" s="16" t="s">
        <v>43</v>
      </c>
      <c r="D36" s="15" t="s">
        <v>12</v>
      </c>
      <c r="E36" s="15">
        <v>24.2</v>
      </c>
    </row>
    <row r="37" spans="1:5" s="14" customFormat="1" ht="56.25" x14ac:dyDescent="0.2">
      <c r="A37" s="22">
        <v>24</v>
      </c>
      <c r="B37" s="15">
        <v>26</v>
      </c>
      <c r="C37" s="16" t="s">
        <v>29</v>
      </c>
      <c r="D37" s="15" t="s">
        <v>14</v>
      </c>
      <c r="E37" s="15">
        <v>303.10000000000002</v>
      </c>
    </row>
    <row r="38" spans="1:5" s="14" customFormat="1" ht="56.25" x14ac:dyDescent="0.2">
      <c r="A38" s="22">
        <v>25</v>
      </c>
      <c r="B38" s="15">
        <v>27</v>
      </c>
      <c r="C38" s="16" t="s">
        <v>30</v>
      </c>
      <c r="D38" s="15" t="s">
        <v>14</v>
      </c>
      <c r="E38" s="15">
        <v>303.10000000000002</v>
      </c>
    </row>
    <row r="39" spans="1:5" s="14" customFormat="1" ht="19.899999999999999" customHeight="1" x14ac:dyDescent="0.2">
      <c r="A39" s="26" t="s">
        <v>15</v>
      </c>
      <c r="B39" s="27"/>
      <c r="C39" s="27"/>
      <c r="D39" s="27"/>
      <c r="E39" s="27"/>
    </row>
    <row r="40" spans="1:5" s="14" customFormat="1" ht="75" x14ac:dyDescent="0.2">
      <c r="A40" s="22">
        <v>26</v>
      </c>
      <c r="B40" s="15">
        <v>28</v>
      </c>
      <c r="C40" s="16" t="s">
        <v>42</v>
      </c>
      <c r="D40" s="15" t="s">
        <v>12</v>
      </c>
      <c r="E40" s="15">
        <v>3.4</v>
      </c>
    </row>
    <row r="41" spans="1:5" s="14" customFormat="1" ht="37.5" x14ac:dyDescent="0.2">
      <c r="A41" s="22">
        <v>27</v>
      </c>
      <c r="B41" s="15">
        <v>29</v>
      </c>
      <c r="C41" s="16" t="s">
        <v>44</v>
      </c>
      <c r="D41" s="15" t="s">
        <v>24</v>
      </c>
      <c r="E41" s="15">
        <v>76.3</v>
      </c>
    </row>
    <row r="42" spans="1:5" s="14" customFormat="1" ht="75" x14ac:dyDescent="0.2">
      <c r="A42" s="22">
        <v>28</v>
      </c>
      <c r="B42" s="15">
        <v>31</v>
      </c>
      <c r="C42" s="16" t="s">
        <v>45</v>
      </c>
      <c r="D42" s="15" t="s">
        <v>12</v>
      </c>
      <c r="E42" s="15">
        <v>11.1</v>
      </c>
    </row>
    <row r="43" spans="1:5" s="14" customFormat="1" ht="37.5" x14ac:dyDescent="0.2">
      <c r="A43" s="22">
        <v>29</v>
      </c>
      <c r="B43" s="15">
        <v>32</v>
      </c>
      <c r="C43" s="16" t="s">
        <v>46</v>
      </c>
      <c r="D43" s="15" t="s">
        <v>14</v>
      </c>
      <c r="E43" s="15">
        <v>74.3</v>
      </c>
    </row>
    <row r="44" spans="1:5" s="14" customFormat="1" ht="19.899999999999999" customHeight="1" x14ac:dyDescent="0.2">
      <c r="A44" s="26" t="s">
        <v>77</v>
      </c>
      <c r="B44" s="27"/>
      <c r="C44" s="27"/>
      <c r="D44" s="27"/>
      <c r="E44" s="27"/>
    </row>
    <row r="45" spans="1:5" s="14" customFormat="1" ht="37.5" x14ac:dyDescent="0.2">
      <c r="A45" s="22">
        <v>30</v>
      </c>
      <c r="B45" s="15">
        <v>33</v>
      </c>
      <c r="C45" s="16" t="s">
        <v>47</v>
      </c>
      <c r="D45" s="15" t="s">
        <v>24</v>
      </c>
      <c r="E45" s="15">
        <v>46.9</v>
      </c>
    </row>
    <row r="46" spans="1:5" s="14" customFormat="1" ht="56.25" x14ac:dyDescent="0.2">
      <c r="A46" s="22">
        <v>31</v>
      </c>
      <c r="B46" s="15">
        <v>34</v>
      </c>
      <c r="C46" s="16" t="s">
        <v>48</v>
      </c>
      <c r="D46" s="15" t="s">
        <v>14</v>
      </c>
      <c r="E46" s="15">
        <v>37.299999999999997</v>
      </c>
    </row>
    <row r="47" spans="1:5" s="14" customFormat="1" ht="56.25" x14ac:dyDescent="0.2">
      <c r="A47" s="22">
        <v>32</v>
      </c>
      <c r="B47" s="15">
        <v>35</v>
      </c>
      <c r="C47" s="16" t="s">
        <v>49</v>
      </c>
      <c r="D47" s="15" t="s">
        <v>8</v>
      </c>
      <c r="E47" s="15">
        <v>4.83</v>
      </c>
    </row>
    <row r="48" spans="1:5" s="14" customFormat="1" ht="56.25" x14ac:dyDescent="0.2">
      <c r="A48" s="22">
        <v>33</v>
      </c>
      <c r="B48" s="15">
        <v>36</v>
      </c>
      <c r="C48" s="16" t="s">
        <v>11</v>
      </c>
      <c r="D48" s="15" t="s">
        <v>8</v>
      </c>
      <c r="E48" s="15">
        <v>4.83</v>
      </c>
    </row>
    <row r="49" spans="1:5" s="14" customFormat="1" ht="56.25" x14ac:dyDescent="0.2">
      <c r="A49" s="22">
        <v>34</v>
      </c>
      <c r="B49" s="15">
        <v>37</v>
      </c>
      <c r="C49" s="16" t="s">
        <v>50</v>
      </c>
      <c r="D49" s="15" t="s">
        <v>12</v>
      </c>
      <c r="E49" s="15">
        <v>4</v>
      </c>
    </row>
    <row r="50" spans="1:5" s="14" customFormat="1" ht="37.5" x14ac:dyDescent="0.2">
      <c r="A50" s="22">
        <v>35</v>
      </c>
      <c r="B50" s="15">
        <v>38</v>
      </c>
      <c r="C50" s="16" t="s">
        <v>51</v>
      </c>
      <c r="D50" s="15" t="s">
        <v>12</v>
      </c>
      <c r="E50" s="15">
        <v>0.1</v>
      </c>
    </row>
    <row r="51" spans="1:5" s="14" customFormat="1" ht="56.25" x14ac:dyDescent="0.2">
      <c r="A51" s="22">
        <v>36</v>
      </c>
      <c r="B51" s="15">
        <v>39</v>
      </c>
      <c r="C51" s="16" t="s">
        <v>52</v>
      </c>
      <c r="D51" s="15" t="s">
        <v>8</v>
      </c>
      <c r="E51" s="15">
        <v>5.74</v>
      </c>
    </row>
    <row r="52" spans="1:5" s="14" customFormat="1" ht="56.25" x14ac:dyDescent="0.2">
      <c r="A52" s="22">
        <v>37</v>
      </c>
      <c r="B52" s="15">
        <v>40</v>
      </c>
      <c r="C52" s="16" t="s">
        <v>11</v>
      </c>
      <c r="D52" s="15" t="s">
        <v>8</v>
      </c>
      <c r="E52" s="15">
        <v>5.74</v>
      </c>
    </row>
    <row r="53" spans="1:5" s="14" customFormat="1" ht="75" x14ac:dyDescent="0.2">
      <c r="A53" s="22">
        <v>38</v>
      </c>
      <c r="B53" s="15">
        <v>41</v>
      </c>
      <c r="C53" s="16" t="s">
        <v>53</v>
      </c>
      <c r="D53" s="15" t="s">
        <v>14</v>
      </c>
      <c r="E53" s="15">
        <v>33.200000000000003</v>
      </c>
    </row>
    <row r="54" spans="1:5" s="14" customFormat="1" ht="75" x14ac:dyDescent="0.2">
      <c r="A54" s="22">
        <v>39</v>
      </c>
      <c r="B54" s="15">
        <v>43</v>
      </c>
      <c r="C54" s="16" t="s">
        <v>79</v>
      </c>
      <c r="D54" s="15" t="s">
        <v>14</v>
      </c>
      <c r="E54" s="15">
        <v>33.200000000000003</v>
      </c>
    </row>
    <row r="55" spans="1:5" s="14" customFormat="1" ht="19.899999999999999" customHeight="1" x14ac:dyDescent="0.2">
      <c r="A55" s="26" t="s">
        <v>16</v>
      </c>
      <c r="B55" s="27"/>
      <c r="C55" s="27"/>
      <c r="D55" s="27"/>
      <c r="E55" s="27"/>
    </row>
    <row r="56" spans="1:5" s="14" customFormat="1" ht="75" x14ac:dyDescent="0.2">
      <c r="A56" s="22">
        <v>40</v>
      </c>
      <c r="B56" s="15">
        <v>45</v>
      </c>
      <c r="C56" s="16" t="s">
        <v>55</v>
      </c>
      <c r="D56" s="15" t="s">
        <v>14</v>
      </c>
      <c r="E56" s="15">
        <v>8.6</v>
      </c>
    </row>
    <row r="57" spans="1:5" s="14" customFormat="1" ht="37.5" x14ac:dyDescent="0.2">
      <c r="A57" s="22">
        <v>41</v>
      </c>
      <c r="B57" s="15">
        <v>47</v>
      </c>
      <c r="C57" s="16" t="s">
        <v>56</v>
      </c>
      <c r="D57" s="15" t="s">
        <v>24</v>
      </c>
      <c r="E57" s="15">
        <v>43</v>
      </c>
    </row>
    <row r="58" spans="1:5" s="14" customFormat="1" ht="56.25" x14ac:dyDescent="0.2">
      <c r="A58" s="22">
        <v>42</v>
      </c>
      <c r="B58" s="15">
        <v>49</v>
      </c>
      <c r="C58" s="16" t="s">
        <v>57</v>
      </c>
      <c r="D58" s="15" t="s">
        <v>12</v>
      </c>
      <c r="E58" s="15">
        <v>6.5</v>
      </c>
    </row>
    <row r="59" spans="1:5" s="14" customFormat="1" ht="56.25" x14ac:dyDescent="0.2">
      <c r="A59" s="22">
        <v>43</v>
      </c>
      <c r="B59" s="15">
        <v>50</v>
      </c>
      <c r="C59" s="16" t="s">
        <v>58</v>
      </c>
      <c r="D59" s="15" t="s">
        <v>14</v>
      </c>
      <c r="E59" s="15">
        <v>26.7</v>
      </c>
    </row>
    <row r="60" spans="1:5" s="14" customFormat="1" ht="75" customHeight="1" x14ac:dyDescent="0.2">
      <c r="A60" s="22">
        <v>44</v>
      </c>
      <c r="B60" s="15">
        <v>51</v>
      </c>
      <c r="C60" s="16" t="s">
        <v>59</v>
      </c>
      <c r="D60" s="15" t="s">
        <v>14</v>
      </c>
      <c r="E60" s="15">
        <v>43</v>
      </c>
    </row>
    <row r="61" spans="1:5" s="14" customFormat="1" ht="19.899999999999999" customHeight="1" x14ac:dyDescent="0.2">
      <c r="A61" s="26" t="s">
        <v>78</v>
      </c>
      <c r="B61" s="27"/>
      <c r="C61" s="27"/>
      <c r="D61" s="27"/>
      <c r="E61" s="27"/>
    </row>
    <row r="62" spans="1:5" s="14" customFormat="1" ht="37.5" x14ac:dyDescent="0.2">
      <c r="A62" s="22">
        <v>45</v>
      </c>
      <c r="B62" s="15">
        <v>52</v>
      </c>
      <c r="C62" s="16" t="s">
        <v>60</v>
      </c>
      <c r="D62" s="15" t="s">
        <v>24</v>
      </c>
      <c r="E62" s="15">
        <v>136.5</v>
      </c>
    </row>
    <row r="63" spans="1:5" s="14" customFormat="1" ht="56.25" x14ac:dyDescent="0.2">
      <c r="A63" s="22">
        <v>46</v>
      </c>
      <c r="B63" s="15">
        <v>53</v>
      </c>
      <c r="C63" s="16" t="s">
        <v>61</v>
      </c>
      <c r="D63" s="15" t="s">
        <v>14</v>
      </c>
      <c r="E63" s="15">
        <v>133.1</v>
      </c>
    </row>
    <row r="64" spans="1:5" s="14" customFormat="1" ht="56.25" x14ac:dyDescent="0.2">
      <c r="A64" s="22">
        <v>47</v>
      </c>
      <c r="B64" s="15">
        <v>54</v>
      </c>
      <c r="C64" s="16" t="s">
        <v>9</v>
      </c>
      <c r="D64" s="15" t="s">
        <v>8</v>
      </c>
      <c r="E64" s="15">
        <v>5.46</v>
      </c>
    </row>
    <row r="65" spans="1:5" s="14" customFormat="1" ht="56.25" x14ac:dyDescent="0.2">
      <c r="A65" s="22">
        <v>48</v>
      </c>
      <c r="B65" s="15">
        <v>55</v>
      </c>
      <c r="C65" s="16" t="s">
        <v>62</v>
      </c>
      <c r="D65" s="15" t="s">
        <v>8</v>
      </c>
      <c r="E65" s="15">
        <v>16.001999999999999</v>
      </c>
    </row>
    <row r="66" spans="1:5" s="14" customFormat="1" ht="37.5" x14ac:dyDescent="0.2">
      <c r="A66" s="22">
        <v>49</v>
      </c>
      <c r="B66" s="15">
        <v>56</v>
      </c>
      <c r="C66" s="16" t="s">
        <v>63</v>
      </c>
      <c r="D66" s="15" t="s">
        <v>12</v>
      </c>
      <c r="E66" s="15">
        <v>20</v>
      </c>
    </row>
    <row r="67" spans="1:5" s="14" customFormat="1" ht="56.25" x14ac:dyDescent="0.2">
      <c r="A67" s="22">
        <v>50</v>
      </c>
      <c r="B67" s="15">
        <v>57</v>
      </c>
      <c r="C67" s="16" t="s">
        <v>64</v>
      </c>
      <c r="D67" s="15" t="s">
        <v>8</v>
      </c>
      <c r="E67" s="15">
        <v>0.28000000000000003</v>
      </c>
    </row>
    <row r="68" spans="1:5" s="14" customFormat="1" ht="56.25" x14ac:dyDescent="0.2">
      <c r="A68" s="22">
        <v>51</v>
      </c>
      <c r="B68" s="15">
        <v>58</v>
      </c>
      <c r="C68" s="16" t="s">
        <v>11</v>
      </c>
      <c r="D68" s="15" t="s">
        <v>10</v>
      </c>
      <c r="E68" s="15">
        <v>0.28000000000000003</v>
      </c>
    </row>
    <row r="69" spans="1:5" s="14" customFormat="1" ht="75" x14ac:dyDescent="0.2">
      <c r="A69" s="22">
        <v>52</v>
      </c>
      <c r="B69" s="15">
        <v>59</v>
      </c>
      <c r="C69" s="16" t="s">
        <v>65</v>
      </c>
      <c r="D69" s="15" t="s">
        <v>14</v>
      </c>
      <c r="E69" s="15">
        <v>133.1</v>
      </c>
    </row>
    <row r="70" spans="1:5" s="14" customFormat="1" ht="56.25" x14ac:dyDescent="0.2">
      <c r="A70" s="22">
        <v>53</v>
      </c>
      <c r="B70" s="15">
        <v>61</v>
      </c>
      <c r="C70" s="16" t="s">
        <v>54</v>
      </c>
      <c r="D70" s="15" t="s">
        <v>14</v>
      </c>
      <c r="E70" s="15">
        <v>133.1</v>
      </c>
    </row>
    <row r="71" spans="1:5" s="14" customFormat="1" ht="19.899999999999999" customHeight="1" x14ac:dyDescent="0.2">
      <c r="A71" s="26" t="s">
        <v>17</v>
      </c>
      <c r="B71" s="27"/>
      <c r="C71" s="27"/>
      <c r="D71" s="27"/>
      <c r="E71" s="27"/>
    </row>
    <row r="72" spans="1:5" s="14" customFormat="1" ht="56.25" x14ac:dyDescent="0.2">
      <c r="A72" s="22">
        <v>54</v>
      </c>
      <c r="B72" s="15">
        <v>63</v>
      </c>
      <c r="C72" s="16" t="s">
        <v>66</v>
      </c>
      <c r="D72" s="15" t="s">
        <v>12</v>
      </c>
      <c r="E72" s="15">
        <v>6.7</v>
      </c>
    </row>
    <row r="73" spans="1:5" s="14" customFormat="1" x14ac:dyDescent="0.2">
      <c r="A73" s="22">
        <v>55</v>
      </c>
      <c r="B73" s="15">
        <v>66</v>
      </c>
      <c r="C73" s="16" t="s">
        <v>18</v>
      </c>
      <c r="D73" s="15" t="s">
        <v>14</v>
      </c>
      <c r="E73" s="15">
        <v>26.7</v>
      </c>
    </row>
    <row r="74" spans="1:5" s="14" customFormat="1" ht="56.25" x14ac:dyDescent="0.2">
      <c r="A74" s="22">
        <v>56</v>
      </c>
      <c r="B74" s="15">
        <v>67</v>
      </c>
      <c r="C74" s="16" t="s">
        <v>58</v>
      </c>
      <c r="D74" s="15" t="s">
        <v>14</v>
      </c>
      <c r="E74" s="15">
        <v>26.7</v>
      </c>
    </row>
    <row r="75" spans="1:5" s="14" customFormat="1" ht="56.25" x14ac:dyDescent="0.2">
      <c r="A75" s="22">
        <v>57</v>
      </c>
      <c r="B75" s="15">
        <v>68</v>
      </c>
      <c r="C75" s="16" t="s">
        <v>67</v>
      </c>
      <c r="D75" s="15" t="s">
        <v>12</v>
      </c>
      <c r="E75" s="15">
        <v>6.7</v>
      </c>
    </row>
    <row r="76" spans="1:5" s="14" customFormat="1" ht="56.25" x14ac:dyDescent="0.2">
      <c r="A76" s="22">
        <v>58</v>
      </c>
      <c r="B76" s="15">
        <v>69</v>
      </c>
      <c r="C76" s="16" t="s">
        <v>68</v>
      </c>
      <c r="D76" s="15" t="s">
        <v>12</v>
      </c>
      <c r="E76" s="15">
        <v>20.5</v>
      </c>
    </row>
    <row r="77" spans="1:5" s="14" customFormat="1" ht="37.5" x14ac:dyDescent="0.2">
      <c r="A77" s="22">
        <v>59</v>
      </c>
      <c r="B77" s="15">
        <v>70</v>
      </c>
      <c r="C77" s="16" t="s">
        <v>69</v>
      </c>
      <c r="D77" s="15" t="s">
        <v>14</v>
      </c>
      <c r="E77" s="15">
        <v>136.5</v>
      </c>
    </row>
    <row r="78" spans="1:5" s="14" customFormat="1" ht="19.899999999999999" customHeight="1" x14ac:dyDescent="0.2">
      <c r="A78" s="26" t="s">
        <v>19</v>
      </c>
      <c r="B78" s="27"/>
      <c r="C78" s="27"/>
      <c r="D78" s="27"/>
      <c r="E78" s="27"/>
    </row>
    <row r="79" spans="1:5" s="14" customFormat="1" ht="75" x14ac:dyDescent="0.2">
      <c r="A79" s="22">
        <v>60</v>
      </c>
      <c r="B79" s="15">
        <v>71</v>
      </c>
      <c r="C79" s="16" t="s">
        <v>70</v>
      </c>
      <c r="D79" s="15" t="s">
        <v>14</v>
      </c>
      <c r="E79" s="15">
        <v>27.2</v>
      </c>
    </row>
    <row r="80" spans="1:5" s="14" customFormat="1" ht="37.5" x14ac:dyDescent="0.2">
      <c r="A80" s="22">
        <v>61</v>
      </c>
      <c r="B80" s="15">
        <v>73</v>
      </c>
      <c r="C80" s="16" t="s">
        <v>56</v>
      </c>
      <c r="D80" s="15" t="s">
        <v>24</v>
      </c>
      <c r="E80" s="15">
        <v>136.5</v>
      </c>
    </row>
    <row r="81" spans="1:5" s="14" customFormat="1" ht="19.899999999999999" customHeight="1" x14ac:dyDescent="0.2">
      <c r="A81" s="26" t="s">
        <v>71</v>
      </c>
      <c r="B81" s="27"/>
      <c r="C81" s="27"/>
      <c r="D81" s="27"/>
      <c r="E81" s="27"/>
    </row>
    <row r="82" spans="1:5" s="14" customFormat="1" ht="37.5" x14ac:dyDescent="0.2">
      <c r="A82" s="22">
        <v>62</v>
      </c>
      <c r="B82" s="15">
        <v>75</v>
      </c>
      <c r="C82" s="16" t="s">
        <v>20</v>
      </c>
      <c r="D82" s="15" t="s">
        <v>21</v>
      </c>
      <c r="E82" s="15">
        <v>3.786</v>
      </c>
    </row>
    <row r="83" spans="1:5" s="14" customFormat="1" x14ac:dyDescent="0.2">
      <c r="A83" s="23"/>
      <c r="B83" s="17"/>
      <c r="C83" s="18"/>
      <c r="D83" s="17"/>
      <c r="E83" s="17"/>
    </row>
    <row r="84" spans="1:5" s="19" customFormat="1" x14ac:dyDescent="0.2">
      <c r="A84" s="3"/>
      <c r="B84" s="1"/>
      <c r="C84" s="2"/>
      <c r="D84" s="3"/>
      <c r="E84" s="4"/>
    </row>
    <row r="85" spans="1:5" x14ac:dyDescent="0.3">
      <c r="A85" s="24" t="s">
        <v>6</v>
      </c>
    </row>
    <row r="87" spans="1:5" x14ac:dyDescent="0.3">
      <c r="A87" s="24" t="s">
        <v>7</v>
      </c>
    </row>
    <row r="88" spans="1:5" x14ac:dyDescent="0.3">
      <c r="A88" s="24"/>
    </row>
  </sheetData>
  <mergeCells count="11">
    <mergeCell ref="A81:E81"/>
    <mergeCell ref="A27:E27"/>
    <mergeCell ref="A39:E39"/>
    <mergeCell ref="A44:E44"/>
    <mergeCell ref="A55:E55"/>
    <mergeCell ref="A61:E61"/>
    <mergeCell ref="A6:E6"/>
    <mergeCell ref="A11:E11"/>
    <mergeCell ref="A21:E21"/>
    <mergeCell ref="A71:E71"/>
    <mergeCell ref="A78:E78"/>
  </mergeCells>
  <pageMargins left="0.78740157480314965" right="0.39370078740157483" top="0.39370078740157483" bottom="0.39370078740157483" header="0.23622047244094491" footer="0.23622047244094491"/>
  <pageSetup paperSize="9" scale="96" fitToHeight="30000" orientation="landscape" r:id="rId1"/>
  <headerFooter alignWithMargins="0">
    <oddHeader>&amp;LГранд-СМЕТА</oddHeader>
    <oddFooter>Страница &amp;P из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ВедомостьОР</vt:lpstr>
      <vt:lpstr>ВедомостьОР!Print_Titles</vt:lpstr>
      <vt:lpstr>ВедомостьОР!Заголовки_для_печати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Windows</dc:creator>
  <cp:lastModifiedBy>User Windows</cp:lastModifiedBy>
  <cp:lastPrinted>2016-11-21T09:31:05Z</cp:lastPrinted>
  <dcterms:created xsi:type="dcterms:W3CDTF">2003-01-28T12:33:10Z</dcterms:created>
  <dcterms:modified xsi:type="dcterms:W3CDTF">2021-07-26T06:18:53Z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