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2630" windowHeight="12300"/>
  </bookViews>
  <sheets>
    <sheet name="расходы" sheetId="1" r:id="rId1"/>
    <sheet name="доходы" sheetId="4" r:id="rId2"/>
  </sheets>
  <definedNames>
    <definedName name="_xlnm._FilterDatabase" localSheetId="0" hidden="1">расходы!$A$3:$G$51</definedName>
  </definedNames>
  <calcPr calcId="124519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E46" i="4"/>
  <c r="F46" s="1"/>
  <c r="E45"/>
  <c r="F45" s="1"/>
  <c r="E44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E25"/>
  <c r="F25" s="1"/>
  <c r="E24"/>
  <c r="F24" s="1"/>
  <c r="E23"/>
  <c r="F23" s="1"/>
  <c r="E22"/>
  <c r="F22" s="1"/>
  <c r="E21"/>
  <c r="F21" s="1"/>
  <c r="E20"/>
  <c r="F20" s="1"/>
  <c r="E19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F6" i="1" l="1"/>
  <c r="F7"/>
  <c r="F8"/>
  <c r="F9"/>
  <c r="F10"/>
  <c r="F11"/>
  <c r="F5"/>
  <c r="F4"/>
</calcChain>
</file>

<file path=xl/sharedStrings.xml><?xml version="1.0" encoding="utf-8"?>
<sst xmlns="http://schemas.openxmlformats.org/spreadsheetml/2006/main" count="243" uniqueCount="161">
  <si>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</si>
  <si>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</si>
  <si>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</si>
  <si>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</si>
  <si>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</si>
  <si>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</si>
  <si>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</si>
  <si>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</si>
  <si>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</si>
  <si>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</si>
  <si>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</si>
  <si>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</si>
  <si>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</si>
  <si>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</si>
  <si>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</si>
  <si>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</si>
  <si>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</si>
  <si>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</si>
  <si>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</si>
  <si>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</si>
  <si>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</si>
  <si>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</si>
  <si>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</si>
  <si>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</si>
  <si>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</si>
  <si>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</si>
  <si>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</si>
  <si>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</si>
  <si>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</si>
  <si>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</si>
  <si>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</si>
  <si>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</si>
  <si>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</si>
  <si>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</si>
  <si>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</si>
  <si>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</si>
  <si>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</si>
  <si>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</si>
  <si>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</si>
  <si>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</si>
  <si>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</si>
  <si>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</si>
  <si>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</si>
  <si>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</si>
  <si>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</si>
  <si>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</si>
  <si>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</si>
  <si>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</si>
  <si>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</si>
  <si>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</si>
  <si>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</si>
  <si>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</si>
  <si>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</si>
  <si>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</si>
  <si>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</si>
  <si>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</si>
  <si>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</si>
  <si>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</si>
  <si>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</si>
  <si>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</si>
  <si>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</si>
  <si>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</si>
  <si>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</si>
  <si>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</si>
  <si>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</si>
  <si>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</si>
  <si>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руб.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</si>
  <si>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</si>
  <si>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</si>
  <si>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</si>
  <si>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</si>
  <si>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</si>
  <si>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</si>
  <si>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</si>
  <si>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</si>
  <si>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</si>
  <si>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</si>
  <si>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</si>
  <si>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</si>
  <si>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</si>
  <si>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</si>
  <si>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</si>
  <si>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</si>
  <si>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</si>
  <si>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</si>
  <si>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</si>
  <si>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</si>
  <si>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</si>
  <si>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</si>
  <si>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</si>
  <si>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</si>
  <si>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</si>
  <si>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</si>
  <si>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</si>
  <si>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</si>
  <si>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</si>
  <si>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</si>
  <si>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</si>
  <si>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</si>
  <si>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</si>
  <si>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</si>
  <si>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</si>
  <si>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</si>
  <si>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</si>
  <si>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</si>
  <si>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</si>
  <si>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</si>
  <si>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</si>
  <si>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</si>
  <si>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</si>
  <si>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</si>
  <si>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</si>
  <si>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</si>
  <si>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</si>
  <si>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</si>
  <si>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</si>
  <si>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</si>
  <si>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</si>
  <si>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</si>
  <si>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</si>
  <si>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</si>
  <si>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</si>
  <si>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</si>
  <si>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</si>
  <si>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</si>
  <si>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</si>
  <si>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</si>
  <si>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</si>
  <si>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</si>
  <si>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</si>
  <si>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</si>
  <si>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</si>
  <si>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</si>
  <si>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</si>
  <si>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</si>
  <si>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</si>
  <si>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</si>
  <si>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</si>
  <si>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</si>
  <si>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</si>
  <si>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</si>
  <si>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</si>
  <si>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</si>
  <si>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</si>
  <si>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</si>
  <si>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</si>
  <si>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за 2022 год</t>
  </si>
  <si>
    <t>Фактическое исполнение по отчету за 2022 год</t>
  </si>
  <si>
    <t>000 1 11 05410 04 0000 000</t>
  </si>
  <si>
    <t>Плата за публичный сервитут</t>
  </si>
  <si>
    <t>000 2 07 04050 04 0000 000</t>
  </si>
  <si>
    <t>Прочие безвозмездные поступления в бюджеты городских округов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</si>
  <si>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</si>
  <si>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</si>
  <si>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Сравнительная информация о расходах бюджета Новокузнецкого городского округа  за 2022 и за 2023 год</t>
  </si>
  <si>
    <t>Исполнено за 2023 год</t>
  </si>
  <si>
    <t>Сравнительная информация о доходах бюджета Новокузнецкого городского округа  за 2022 года и за 2023 года</t>
  </si>
  <si>
    <t>Фактическое исполнение по отчету за 2023 год</t>
  </si>
  <si>
    <t>Отклонение факта 2023 от 2022</t>
  </si>
  <si>
    <t>Рост 2023 к 2022%</t>
  </si>
  <si>
    <t>Отклонение 2023 году к 2022 году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</si>
</sst>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0" fontId="1" fillId="0" borderId="0" xfId="0" applyFont="1"/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/>
    <xf numFmtId="165" fontId="1" fillId="0" borderId="1" xfId="0" applyNumberFormat="1" applyFont="1" applyBorder="1"/>
    <xf numFmtId="166" fontId="2" fillId="0" borderId="1" xfId="0" applyNumberFormat="1" applyFont="1" applyBorder="1"/>
    <xf numFmtId="166" fontId="1" fillId="0" borderId="1" xfId="0" applyNumberFormat="1" applyFont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3" fillId="0" borderId="4" xfId="0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166" fontId="3" fillId="0" borderId="2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3" fillId="0" borderId="2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workbookViewId="0">
      <selection activeCell="F4" sqref="F4"/>
    </sheetView>
  </sheetViews>
  <sheetFormatPr defaultRowHeight="12.75"/>
  <cols>
    <col min="1" max="1" width="59.5703125" style="11" customWidth="1"/>
    <col min="2" max="3" width="4.5703125" style="12" customWidth="1"/>
    <col min="4" max="4" width="14.5703125" style="13" customWidth="1"/>
    <col min="5" max="5" width="15.7109375" style="13" customWidth="1"/>
    <col min="6" max="6" width="13.42578125" style="10" customWidth="1"/>
    <col min="7" max="16384" width="9.140625" style="10"/>
  </cols>
  <sheetData>
    <row r="1" spans="1:6">
      <c r="A1" s="46" t="s">
        <v>154</v>
      </c>
      <c r="B1" s="46"/>
      <c r="C1" s="46"/>
      <c r="D1" s="46"/>
      <c r="E1" s="46"/>
      <c r="F1" s="46"/>
    </row>
    <row r="2" spans="1:6">
      <c r="E2" s="10"/>
      <c r="F2" s="13" t="s">
        <v>66</v>
      </c>
    </row>
    <row r="3" spans="1:6" s="2" customFormat="1" ht="38.25">
      <c r="A3" s="1" t="s">
        <v>0</v>
      </c>
      <c r="B3" s="1" t="s">
        <v>1</v>
      </c>
      <c r="C3" s="1" t="s">
        <v>2</v>
      </c>
      <c r="D3" s="1" t="s">
        <v>146</v>
      </c>
      <c r="E3" s="1" t="s">
        <v>155</v>
      </c>
      <c r="F3" s="48" t="s">
        <v>160</v>
      </c>
    </row>
    <row r="4" spans="1:6" s="6" customFormat="1">
      <c r="A4" s="3" t="s">
        <v>3</v>
      </c>
      <c r="B4" s="4" t="s">
        <v>4</v>
      </c>
      <c r="C4" s="4" t="s">
        <v>5</v>
      </c>
      <c r="D4" s="5">
        <v>686124.92579999997</v>
      </c>
      <c r="E4" s="36">
        <v>845158.17689999996</v>
      </c>
      <c r="F4" s="15">
        <f>E4-D4</f>
        <v>159033.25109999999</v>
      </c>
    </row>
    <row r="5" spans="1:6" ht="25.5">
      <c r="A5" s="7" t="s">
        <v>6</v>
      </c>
      <c r="B5" s="8" t="s">
        <v>4</v>
      </c>
      <c r="C5" s="8" t="s">
        <v>7</v>
      </c>
      <c r="D5" s="9">
        <v>3671.4654999999998</v>
      </c>
      <c r="E5" s="35">
        <v>9872.6695999999993</v>
      </c>
      <c r="F5" s="16">
        <f>E5-D5</f>
        <v>6201.204099999999</v>
      </c>
    </row>
    <row r="6" spans="1:6" ht="38.25">
      <c r="A6" s="7" t="s">
        <v>8</v>
      </c>
      <c r="B6" s="8" t="s">
        <v>4</v>
      </c>
      <c r="C6" s="8" t="s">
        <v>9</v>
      </c>
      <c r="D6" s="9">
        <v>14906.042799999999</v>
      </c>
      <c r="E6" s="35">
        <v>18949.6996</v>
      </c>
      <c r="F6" s="16">
        <f t="shared" ref="F6:F51" si="0">E6-D6</f>
        <v>4043.6568000000007</v>
      </c>
    </row>
    <row r="7" spans="1:6" ht="38.25">
      <c r="A7" s="7" t="s">
        <v>10</v>
      </c>
      <c r="B7" s="8" t="s">
        <v>4</v>
      </c>
      <c r="C7" s="8" t="s">
        <v>11</v>
      </c>
      <c r="D7" s="9">
        <v>434974.14909999998</v>
      </c>
      <c r="E7" s="35">
        <v>559076.16729999997</v>
      </c>
      <c r="F7" s="16">
        <f t="shared" si="0"/>
        <v>124102.01819999999</v>
      </c>
    </row>
    <row r="8" spans="1:6">
      <c r="A8" s="7" t="s">
        <v>12</v>
      </c>
      <c r="B8" s="8" t="s">
        <v>4</v>
      </c>
      <c r="C8" s="8" t="s">
        <v>13</v>
      </c>
      <c r="D8" s="9">
        <v>936.1173</v>
      </c>
      <c r="E8" s="9"/>
      <c r="F8" s="16">
        <f t="shared" si="0"/>
        <v>-936.1173</v>
      </c>
    </row>
    <row r="9" spans="1:6" ht="25.5">
      <c r="A9" s="7" t="s">
        <v>14</v>
      </c>
      <c r="B9" s="8" t="s">
        <v>4</v>
      </c>
      <c r="C9" s="8" t="s">
        <v>15</v>
      </c>
      <c r="D9" s="9">
        <v>76464.751399999994</v>
      </c>
      <c r="E9" s="35">
        <v>98210.457999999999</v>
      </c>
      <c r="F9" s="16">
        <f t="shared" si="0"/>
        <v>21745.706600000005</v>
      </c>
    </row>
    <row r="10" spans="1:6">
      <c r="A10" s="7" t="s">
        <v>16</v>
      </c>
      <c r="B10" s="8" t="s">
        <v>4</v>
      </c>
      <c r="C10" s="8" t="s">
        <v>17</v>
      </c>
      <c r="D10" s="9">
        <v>7849.3858</v>
      </c>
      <c r="E10" s="9"/>
      <c r="F10" s="16">
        <f t="shared" si="0"/>
        <v>-7849.3858</v>
      </c>
    </row>
    <row r="11" spans="1:6">
      <c r="A11" s="7" t="s">
        <v>19</v>
      </c>
      <c r="B11" s="8" t="s">
        <v>4</v>
      </c>
      <c r="C11" s="8" t="s">
        <v>20</v>
      </c>
      <c r="D11" s="9">
        <v>147323.01389999999</v>
      </c>
      <c r="E11" s="35">
        <v>159049.18239999999</v>
      </c>
      <c r="F11" s="16">
        <f t="shared" si="0"/>
        <v>11726.1685</v>
      </c>
    </row>
    <row r="12" spans="1:6" s="6" customFormat="1" ht="25.5">
      <c r="A12" s="3" t="s">
        <v>21</v>
      </c>
      <c r="B12" s="4" t="s">
        <v>9</v>
      </c>
      <c r="C12" s="4" t="s">
        <v>5</v>
      </c>
      <c r="D12" s="5">
        <v>236404.87760000001</v>
      </c>
      <c r="E12" s="36">
        <v>318636.4852</v>
      </c>
      <c r="F12" s="17">
        <f t="shared" si="0"/>
        <v>82231.607599999988</v>
      </c>
    </row>
    <row r="13" spans="1:6" ht="25.5">
      <c r="A13" s="7" t="s">
        <v>22</v>
      </c>
      <c r="B13" s="8" t="s">
        <v>9</v>
      </c>
      <c r="C13" s="8" t="s">
        <v>23</v>
      </c>
      <c r="D13" s="9">
        <v>11533.7482</v>
      </c>
      <c r="E13" s="35">
        <v>13110.1065</v>
      </c>
      <c r="F13" s="16">
        <f t="shared" si="0"/>
        <v>1576.3582999999999</v>
      </c>
    </row>
    <row r="14" spans="1:6" ht="25.5">
      <c r="A14" s="7" t="s">
        <v>65</v>
      </c>
      <c r="B14" s="8" t="s">
        <v>9</v>
      </c>
      <c r="C14" s="8" t="s">
        <v>50</v>
      </c>
      <c r="D14" s="9">
        <v>224871.12940000001</v>
      </c>
      <c r="E14" s="35">
        <v>293726.3787</v>
      </c>
      <c r="F14" s="16">
        <f t="shared" si="0"/>
        <v>68855.249299999996</v>
      </c>
    </row>
    <row r="15" spans="1:6" s="6" customFormat="1" ht="25.5">
      <c r="A15" s="7" t="s">
        <v>24</v>
      </c>
      <c r="B15" s="8" t="s">
        <v>9</v>
      </c>
      <c r="C15" s="8" t="s">
        <v>25</v>
      </c>
      <c r="D15" s="14"/>
      <c r="E15" s="35">
        <v>11800</v>
      </c>
      <c r="F15" s="16">
        <f t="shared" si="0"/>
        <v>11800</v>
      </c>
    </row>
    <row r="16" spans="1:6">
      <c r="A16" s="3" t="s">
        <v>26</v>
      </c>
      <c r="B16" s="4" t="s">
        <v>11</v>
      </c>
      <c r="C16" s="4" t="s">
        <v>5</v>
      </c>
      <c r="D16" s="5">
        <v>8268910.7852999996</v>
      </c>
      <c r="E16" s="36">
        <v>7039687.3864000002</v>
      </c>
      <c r="F16" s="17">
        <f t="shared" si="0"/>
        <v>-1229223.3988999994</v>
      </c>
    </row>
    <row r="17" spans="1:6">
      <c r="A17" s="7" t="s">
        <v>27</v>
      </c>
      <c r="B17" s="8" t="s">
        <v>11</v>
      </c>
      <c r="C17" s="8" t="s">
        <v>28</v>
      </c>
      <c r="D17" s="9">
        <v>5466472.4275000002</v>
      </c>
      <c r="E17" s="35">
        <v>4235332.392</v>
      </c>
      <c r="F17" s="16">
        <f t="shared" si="0"/>
        <v>-1231140.0355000002</v>
      </c>
    </row>
    <row r="18" spans="1:6">
      <c r="A18" s="7" t="s">
        <v>29</v>
      </c>
      <c r="B18" s="8" t="s">
        <v>11</v>
      </c>
      <c r="C18" s="8" t="s">
        <v>23</v>
      </c>
      <c r="D18" s="9">
        <v>2730574.3076999998</v>
      </c>
      <c r="E18" s="35">
        <v>2737833.2892</v>
      </c>
      <c r="F18" s="16">
        <f t="shared" si="0"/>
        <v>7258.9815000002272</v>
      </c>
    </row>
    <row r="19" spans="1:6" s="6" customFormat="1">
      <c r="A19" s="7" t="s">
        <v>30</v>
      </c>
      <c r="B19" s="8" t="s">
        <v>11</v>
      </c>
      <c r="C19" s="8" t="s">
        <v>31</v>
      </c>
      <c r="D19" s="9">
        <v>71864.050099999993</v>
      </c>
      <c r="E19" s="35">
        <v>66521.705199999997</v>
      </c>
      <c r="F19" s="16">
        <f t="shared" si="0"/>
        <v>-5342.3448999999964</v>
      </c>
    </row>
    <row r="20" spans="1:6">
      <c r="A20" s="3" t="s">
        <v>32</v>
      </c>
      <c r="B20" s="4" t="s">
        <v>13</v>
      </c>
      <c r="C20" s="4" t="s">
        <v>5</v>
      </c>
      <c r="D20" s="5">
        <v>5501834.8639000002</v>
      </c>
      <c r="E20" s="36">
        <v>6889009.5903000003</v>
      </c>
      <c r="F20" s="17">
        <f t="shared" si="0"/>
        <v>1387174.7264</v>
      </c>
    </row>
    <row r="21" spans="1:6">
      <c r="A21" s="7" t="s">
        <v>33</v>
      </c>
      <c r="B21" s="8" t="s">
        <v>13</v>
      </c>
      <c r="C21" s="8" t="s">
        <v>4</v>
      </c>
      <c r="D21" s="9">
        <v>1412538.6546</v>
      </c>
      <c r="E21" s="35">
        <v>1234613.1329000001</v>
      </c>
      <c r="F21" s="16">
        <f t="shared" si="0"/>
        <v>-177925.52169999992</v>
      </c>
    </row>
    <row r="22" spans="1:6">
      <c r="A22" s="7" t="s">
        <v>34</v>
      </c>
      <c r="B22" s="8" t="s">
        <v>13</v>
      </c>
      <c r="C22" s="8" t="s">
        <v>7</v>
      </c>
      <c r="D22" s="9">
        <v>3087825.0811000001</v>
      </c>
      <c r="E22" s="35">
        <v>4242426.1705999998</v>
      </c>
      <c r="F22" s="16">
        <f t="shared" si="0"/>
        <v>1154601.0894999998</v>
      </c>
    </row>
    <row r="23" spans="1:6">
      <c r="A23" s="7" t="s">
        <v>35</v>
      </c>
      <c r="B23" s="8" t="s">
        <v>13</v>
      </c>
      <c r="C23" s="8" t="s">
        <v>9</v>
      </c>
      <c r="D23" s="9">
        <v>541140.76489999995</v>
      </c>
      <c r="E23" s="35">
        <v>579570.11910000001</v>
      </c>
      <c r="F23" s="16">
        <f t="shared" si="0"/>
        <v>38429.35420000006</v>
      </c>
    </row>
    <row r="24" spans="1:6" s="6" customFormat="1">
      <c r="A24" s="7" t="s">
        <v>36</v>
      </c>
      <c r="B24" s="8" t="s">
        <v>13</v>
      </c>
      <c r="C24" s="8" t="s">
        <v>13</v>
      </c>
      <c r="D24" s="9">
        <v>460330.36330000003</v>
      </c>
      <c r="E24" s="35">
        <v>832400.16769999999</v>
      </c>
      <c r="F24" s="16">
        <f t="shared" si="0"/>
        <v>372069.80439999996</v>
      </c>
    </row>
    <row r="25" spans="1:6">
      <c r="A25" s="3" t="s">
        <v>37</v>
      </c>
      <c r="B25" s="4" t="s">
        <v>15</v>
      </c>
      <c r="C25" s="4" t="s">
        <v>5</v>
      </c>
      <c r="D25" s="5">
        <v>6942.8717999999999</v>
      </c>
      <c r="E25" s="36">
        <v>19496.4094</v>
      </c>
      <c r="F25" s="17">
        <f t="shared" si="0"/>
        <v>12553.5376</v>
      </c>
    </row>
    <row r="26" spans="1:6" s="6" customFormat="1">
      <c r="A26" s="7" t="s">
        <v>38</v>
      </c>
      <c r="B26" s="8" t="s">
        <v>15</v>
      </c>
      <c r="C26" s="8" t="s">
        <v>13</v>
      </c>
      <c r="D26" s="9">
        <v>6942.8717999999999</v>
      </c>
      <c r="E26" s="35">
        <v>19496.4094</v>
      </c>
      <c r="F26" s="16">
        <f t="shared" si="0"/>
        <v>12553.5376</v>
      </c>
    </row>
    <row r="27" spans="1:6">
      <c r="A27" s="3" t="s">
        <v>39</v>
      </c>
      <c r="B27" s="4" t="s">
        <v>17</v>
      </c>
      <c r="C27" s="4" t="s">
        <v>5</v>
      </c>
      <c r="D27" s="5">
        <v>12291162.2678</v>
      </c>
      <c r="E27" s="36">
        <v>13894734.851199999</v>
      </c>
      <c r="F27" s="17">
        <f t="shared" si="0"/>
        <v>1603572.5833999999</v>
      </c>
    </row>
    <row r="28" spans="1:6">
      <c r="A28" s="7" t="s">
        <v>40</v>
      </c>
      <c r="B28" s="8" t="s">
        <v>17</v>
      </c>
      <c r="C28" s="8" t="s">
        <v>4</v>
      </c>
      <c r="D28" s="9">
        <v>4745528.2922999999</v>
      </c>
      <c r="E28" s="35">
        <v>5467960.0173000004</v>
      </c>
      <c r="F28" s="16">
        <f t="shared" si="0"/>
        <v>722431.72500000056</v>
      </c>
    </row>
    <row r="29" spans="1:6">
      <c r="A29" s="7" t="s">
        <v>41</v>
      </c>
      <c r="B29" s="8" t="s">
        <v>17</v>
      </c>
      <c r="C29" s="8" t="s">
        <v>7</v>
      </c>
      <c r="D29" s="9">
        <v>5568209.2627999997</v>
      </c>
      <c r="E29" s="35">
        <v>6318596.7313000001</v>
      </c>
      <c r="F29" s="16">
        <f t="shared" si="0"/>
        <v>750387.46850000042</v>
      </c>
    </row>
    <row r="30" spans="1:6">
      <c r="A30" s="7" t="s">
        <v>42</v>
      </c>
      <c r="B30" s="8" t="s">
        <v>17</v>
      </c>
      <c r="C30" s="8" t="s">
        <v>9</v>
      </c>
      <c r="D30" s="9">
        <v>1050381.7069999999</v>
      </c>
      <c r="E30" s="35">
        <v>1190838.9482</v>
      </c>
      <c r="F30" s="16">
        <f t="shared" si="0"/>
        <v>140457.24120000005</v>
      </c>
    </row>
    <row r="31" spans="1:6" ht="25.5">
      <c r="A31" s="7" t="s">
        <v>43</v>
      </c>
      <c r="B31" s="8" t="s">
        <v>17</v>
      </c>
      <c r="C31" s="8" t="s">
        <v>13</v>
      </c>
      <c r="D31" s="9">
        <v>33690.633500000004</v>
      </c>
      <c r="E31" s="35">
        <v>38203.0484</v>
      </c>
      <c r="F31" s="16">
        <f t="shared" si="0"/>
        <v>4512.4148999999961</v>
      </c>
    </row>
    <row r="32" spans="1:6">
      <c r="A32" s="7" t="s">
        <v>44</v>
      </c>
      <c r="B32" s="8" t="s">
        <v>17</v>
      </c>
      <c r="C32" s="8" t="s">
        <v>17</v>
      </c>
      <c r="D32" s="9">
        <v>92696.278699999995</v>
      </c>
      <c r="E32" s="35">
        <v>9346.8423999999995</v>
      </c>
      <c r="F32" s="16">
        <f t="shared" si="0"/>
        <v>-83349.436300000001</v>
      </c>
    </row>
    <row r="33" spans="1:6" s="6" customFormat="1">
      <c r="A33" s="7" t="s">
        <v>45</v>
      </c>
      <c r="B33" s="8" t="s">
        <v>17</v>
      </c>
      <c r="C33" s="8" t="s">
        <v>23</v>
      </c>
      <c r="D33" s="9">
        <v>800656.09349999996</v>
      </c>
      <c r="E33" s="35">
        <v>869789.26359999995</v>
      </c>
      <c r="F33" s="16">
        <f t="shared" si="0"/>
        <v>69133.170099999988</v>
      </c>
    </row>
    <row r="34" spans="1:6">
      <c r="A34" s="3" t="s">
        <v>46</v>
      </c>
      <c r="B34" s="4" t="s">
        <v>28</v>
      </c>
      <c r="C34" s="4" t="s">
        <v>5</v>
      </c>
      <c r="D34" s="5">
        <v>647651.98719999997</v>
      </c>
      <c r="E34" s="36">
        <v>716839.19290000002</v>
      </c>
      <c r="F34" s="17">
        <f t="shared" si="0"/>
        <v>69187.20570000005</v>
      </c>
    </row>
    <row r="35" spans="1:6">
      <c r="A35" s="7" t="s">
        <v>47</v>
      </c>
      <c r="B35" s="8" t="s">
        <v>28</v>
      </c>
      <c r="C35" s="8" t="s">
        <v>4</v>
      </c>
      <c r="D35" s="9">
        <v>600900.79090000002</v>
      </c>
      <c r="E35" s="35">
        <v>659881.06449999998</v>
      </c>
      <c r="F35" s="16">
        <f t="shared" si="0"/>
        <v>58980.273599999957</v>
      </c>
    </row>
    <row r="36" spans="1:6" s="6" customFormat="1">
      <c r="A36" s="7" t="s">
        <v>48</v>
      </c>
      <c r="B36" s="8" t="s">
        <v>28</v>
      </c>
      <c r="C36" s="8" t="s">
        <v>11</v>
      </c>
      <c r="D36" s="9">
        <v>46751.196300000003</v>
      </c>
      <c r="E36" s="35">
        <v>56958.128400000001</v>
      </c>
      <c r="F36" s="16">
        <f t="shared" si="0"/>
        <v>10206.932099999998</v>
      </c>
    </row>
    <row r="37" spans="1:6">
      <c r="A37" s="3" t="s">
        <v>49</v>
      </c>
      <c r="B37" s="4" t="s">
        <v>50</v>
      </c>
      <c r="C37" s="4" t="s">
        <v>5</v>
      </c>
      <c r="D37" s="5">
        <v>2208858.6661</v>
      </c>
      <c r="E37" s="36">
        <v>2383145.1121999999</v>
      </c>
      <c r="F37" s="17">
        <f t="shared" si="0"/>
        <v>174286.44609999983</v>
      </c>
    </row>
    <row r="38" spans="1:6">
      <c r="A38" s="7" t="s">
        <v>51</v>
      </c>
      <c r="B38" s="8" t="s">
        <v>50</v>
      </c>
      <c r="C38" s="8" t="s">
        <v>4</v>
      </c>
      <c r="D38" s="9">
        <v>101565.66069999999</v>
      </c>
      <c r="E38" s="35">
        <v>117289.1208</v>
      </c>
      <c r="F38" s="16">
        <f t="shared" si="0"/>
        <v>15723.460100000011</v>
      </c>
    </row>
    <row r="39" spans="1:6">
      <c r="A39" s="7" t="s">
        <v>52</v>
      </c>
      <c r="B39" s="8" t="s">
        <v>50</v>
      </c>
      <c r="C39" s="8" t="s">
        <v>7</v>
      </c>
      <c r="D39" s="9">
        <v>785221.45909999998</v>
      </c>
      <c r="E39" s="35">
        <v>882000.85199999996</v>
      </c>
      <c r="F39" s="16">
        <f t="shared" si="0"/>
        <v>96779.392899999977</v>
      </c>
    </row>
    <row r="40" spans="1:6">
      <c r="A40" s="7" t="s">
        <v>53</v>
      </c>
      <c r="B40" s="8" t="s">
        <v>50</v>
      </c>
      <c r="C40" s="8" t="s">
        <v>9</v>
      </c>
      <c r="D40" s="9">
        <v>505502.77720000001</v>
      </c>
      <c r="E40" s="35">
        <v>424273.05349999998</v>
      </c>
      <c r="F40" s="16">
        <f t="shared" si="0"/>
        <v>-81229.723700000031</v>
      </c>
    </row>
    <row r="41" spans="1:6">
      <c r="A41" s="7" t="s">
        <v>54</v>
      </c>
      <c r="B41" s="8" t="s">
        <v>50</v>
      </c>
      <c r="C41" s="8" t="s">
        <v>11</v>
      </c>
      <c r="D41" s="9">
        <v>512123.7524</v>
      </c>
      <c r="E41" s="35">
        <v>561563.29790000001</v>
      </c>
      <c r="F41" s="16">
        <f t="shared" si="0"/>
        <v>49439.545500000007</v>
      </c>
    </row>
    <row r="42" spans="1:6" s="6" customFormat="1">
      <c r="A42" s="7" t="s">
        <v>55</v>
      </c>
      <c r="B42" s="8" t="s">
        <v>50</v>
      </c>
      <c r="C42" s="8" t="s">
        <v>15</v>
      </c>
      <c r="D42" s="9">
        <v>304445.01669999998</v>
      </c>
      <c r="E42" s="35">
        <v>398018.788</v>
      </c>
      <c r="F42" s="16">
        <f t="shared" si="0"/>
        <v>93573.771300000022</v>
      </c>
    </row>
    <row r="43" spans="1:6">
      <c r="A43" s="3" t="s">
        <v>56</v>
      </c>
      <c r="B43" s="4" t="s">
        <v>18</v>
      </c>
      <c r="C43" s="4" t="s">
        <v>5</v>
      </c>
      <c r="D43" s="5">
        <v>1467650.7856999999</v>
      </c>
      <c r="E43" s="36">
        <v>706413.15139999997</v>
      </c>
      <c r="F43" s="17">
        <f t="shared" si="0"/>
        <v>-761237.63429999992</v>
      </c>
    </row>
    <row r="44" spans="1:6">
      <c r="A44" s="7" t="s">
        <v>57</v>
      </c>
      <c r="B44" s="8" t="s">
        <v>18</v>
      </c>
      <c r="C44" s="8" t="s">
        <v>4</v>
      </c>
      <c r="D44" s="9">
        <v>437069.43209999998</v>
      </c>
      <c r="E44" s="35">
        <v>657821.22140000004</v>
      </c>
      <c r="F44" s="16">
        <f t="shared" si="0"/>
        <v>220751.78930000006</v>
      </c>
    </row>
    <row r="45" spans="1:6">
      <c r="A45" s="7" t="s">
        <v>58</v>
      </c>
      <c r="B45" s="8" t="s">
        <v>18</v>
      </c>
      <c r="C45" s="8" t="s">
        <v>7</v>
      </c>
      <c r="D45" s="9">
        <v>1022239.8589</v>
      </c>
      <c r="E45" s="35">
        <v>38082.989600000001</v>
      </c>
      <c r="F45" s="16">
        <f t="shared" si="0"/>
        <v>-984156.86930000002</v>
      </c>
    </row>
    <row r="46" spans="1:6" s="6" customFormat="1">
      <c r="A46" s="7" t="s">
        <v>59</v>
      </c>
      <c r="B46" s="8" t="s">
        <v>18</v>
      </c>
      <c r="C46" s="8" t="s">
        <v>13</v>
      </c>
      <c r="D46" s="9">
        <v>8341.4946999999993</v>
      </c>
      <c r="E46" s="35">
        <v>10508.940399999999</v>
      </c>
      <c r="F46" s="16">
        <f t="shared" si="0"/>
        <v>2167.4457000000002</v>
      </c>
    </row>
    <row r="47" spans="1:6">
      <c r="A47" s="3" t="s">
        <v>60</v>
      </c>
      <c r="B47" s="4" t="s">
        <v>31</v>
      </c>
      <c r="C47" s="4" t="s">
        <v>5</v>
      </c>
      <c r="D47" s="5">
        <v>5649.5349999999999</v>
      </c>
      <c r="E47" s="36">
        <v>6900</v>
      </c>
      <c r="F47" s="17">
        <f t="shared" si="0"/>
        <v>1250.4650000000001</v>
      </c>
    </row>
    <row r="48" spans="1:6">
      <c r="A48" s="7" t="s">
        <v>61</v>
      </c>
      <c r="B48" s="8" t="s">
        <v>31</v>
      </c>
      <c r="C48" s="8" t="s">
        <v>7</v>
      </c>
      <c r="D48" s="9">
        <v>5649.5349999999999</v>
      </c>
      <c r="E48" s="35">
        <v>6900</v>
      </c>
      <c r="F48" s="16">
        <f t="shared" si="0"/>
        <v>1250.4650000000001</v>
      </c>
    </row>
    <row r="49" spans="1:6" ht="25.5">
      <c r="A49" s="3" t="s">
        <v>62</v>
      </c>
      <c r="B49" s="4" t="s">
        <v>20</v>
      </c>
      <c r="C49" s="4" t="s">
        <v>5</v>
      </c>
      <c r="D49" s="5">
        <v>158703.1102</v>
      </c>
      <c r="E49" s="36">
        <v>20947.6587</v>
      </c>
      <c r="F49" s="17">
        <f t="shared" si="0"/>
        <v>-137755.4515</v>
      </c>
    </row>
    <row r="50" spans="1:6" s="6" customFormat="1" ht="25.5">
      <c r="A50" s="7" t="s">
        <v>63</v>
      </c>
      <c r="B50" s="8" t="s">
        <v>20</v>
      </c>
      <c r="C50" s="8" t="s">
        <v>4</v>
      </c>
      <c r="D50" s="9">
        <v>158703.1102</v>
      </c>
      <c r="E50" s="35">
        <v>20947.6587</v>
      </c>
      <c r="F50" s="16">
        <f t="shared" si="0"/>
        <v>-137755.4515</v>
      </c>
    </row>
    <row r="51" spans="1:6">
      <c r="A51" s="3" t="s">
        <v>64</v>
      </c>
      <c r="B51" s="4" t="s">
        <v>5</v>
      </c>
      <c r="C51" s="4" t="s">
        <v>5</v>
      </c>
      <c r="D51" s="5">
        <v>31479894.676399998</v>
      </c>
      <c r="E51" s="36">
        <v>32840968.014600001</v>
      </c>
      <c r="F51" s="17">
        <f t="shared" si="0"/>
        <v>1361073.3382000029</v>
      </c>
    </row>
    <row r="53" spans="1:6">
      <c r="E53" s="20"/>
    </row>
  </sheetData>
  <autoFilter ref="A3:G51"/>
  <mergeCells count="1">
    <mergeCell ref="A1:F1"/>
  </mergeCells>
  <pageMargins left="0.51181102362204722" right="0.19685039370078741" top="0.15748031496062992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K18" sqref="K18"/>
    </sheetView>
  </sheetViews>
  <sheetFormatPr defaultRowHeight="15"/>
  <cols>
    <col min="1" max="1" width="21.42578125" style="30" customWidth="1"/>
    <col min="2" max="2" width="30" style="41" customWidth="1"/>
    <col min="3" max="3" width="13.85546875" style="18" customWidth="1"/>
    <col min="4" max="4" width="14.7109375" style="18" customWidth="1"/>
    <col min="5" max="5" width="13.140625" style="18" customWidth="1"/>
    <col min="6" max="6" width="9.5703125" style="18" customWidth="1"/>
    <col min="7" max="16384" width="9.140625" style="18"/>
  </cols>
  <sheetData>
    <row r="1" spans="1:6">
      <c r="A1" s="47" t="s">
        <v>156</v>
      </c>
      <c r="B1" s="47"/>
      <c r="C1" s="47"/>
      <c r="D1" s="47"/>
      <c r="E1" s="47"/>
      <c r="F1" s="47"/>
    </row>
    <row r="2" spans="1:6">
      <c r="A2" s="25"/>
      <c r="B2" s="25"/>
      <c r="C2" s="21"/>
      <c r="D2" s="21"/>
      <c r="E2" s="21"/>
      <c r="F2" s="22" t="s">
        <v>66</v>
      </c>
    </row>
    <row r="3" spans="1:6" ht="48">
      <c r="A3" s="19" t="s">
        <v>67</v>
      </c>
      <c r="B3" s="19" t="s">
        <v>68</v>
      </c>
      <c r="C3" s="23" t="s">
        <v>147</v>
      </c>
      <c r="D3" s="23" t="s">
        <v>157</v>
      </c>
      <c r="E3" s="24" t="s">
        <v>158</v>
      </c>
      <c r="F3" s="24" t="s">
        <v>159</v>
      </c>
    </row>
    <row r="4" spans="1:6" ht="24">
      <c r="A4" s="26" t="s">
        <v>69</v>
      </c>
      <c r="B4" s="37" t="s">
        <v>70</v>
      </c>
      <c r="C4" s="31">
        <v>9294263.1896400005</v>
      </c>
      <c r="D4" s="42">
        <v>9498809.6557899993</v>
      </c>
      <c r="E4" s="43">
        <f>D4-C4</f>
        <v>204546.46614999883</v>
      </c>
      <c r="F4" s="43">
        <f>E4*100/C4</f>
        <v>2.2007819444794703</v>
      </c>
    </row>
    <row r="5" spans="1:6">
      <c r="A5" s="26"/>
      <c r="B5" s="37" t="s">
        <v>71</v>
      </c>
      <c r="C5" s="31">
        <v>7825930.7895799996</v>
      </c>
      <c r="D5" s="42">
        <v>8100103.8505300004</v>
      </c>
      <c r="E5" s="42">
        <f t="shared" ref="E5:E46" si="0">D5-C5</f>
        <v>274173.06095000077</v>
      </c>
      <c r="F5" s="42">
        <f t="shared" ref="F5:F7" si="1">E5*100/C5</f>
        <v>3.5033923544922509</v>
      </c>
    </row>
    <row r="6" spans="1:6">
      <c r="A6" s="26" t="s">
        <v>72</v>
      </c>
      <c r="B6" s="37" t="s">
        <v>73</v>
      </c>
      <c r="C6" s="31">
        <v>5221950.2415500004</v>
      </c>
      <c r="D6" s="42">
        <v>5685070.7061599996</v>
      </c>
      <c r="E6" s="42">
        <f t="shared" si="0"/>
        <v>463120.46460999921</v>
      </c>
      <c r="F6" s="42">
        <f t="shared" si="1"/>
        <v>8.8687261116554392</v>
      </c>
    </row>
    <row r="7" spans="1:6">
      <c r="A7" s="26" t="s">
        <v>74</v>
      </c>
      <c r="B7" s="37" t="s">
        <v>75</v>
      </c>
      <c r="C7" s="31">
        <v>5221950.2415500004</v>
      </c>
      <c r="D7" s="42">
        <v>5685070.7061599996</v>
      </c>
      <c r="E7" s="42">
        <f t="shared" si="0"/>
        <v>463120.46460999921</v>
      </c>
      <c r="F7" s="42">
        <f t="shared" si="1"/>
        <v>8.8687261116554392</v>
      </c>
    </row>
    <row r="8" spans="1:6" ht="36">
      <c r="A8" s="26" t="s">
        <v>76</v>
      </c>
      <c r="B8" s="37" t="s">
        <v>77</v>
      </c>
      <c r="C8" s="31">
        <v>54784.48057</v>
      </c>
      <c r="D8" s="42">
        <v>59675.375240000001</v>
      </c>
      <c r="E8" s="42">
        <f t="shared" si="0"/>
        <v>4890.8946700000015</v>
      </c>
      <c r="F8" s="42">
        <f t="shared" ref="F8:F18" si="2">E8*100/C8</f>
        <v>8.927518558382129</v>
      </c>
    </row>
    <row r="9" spans="1:6" ht="24">
      <c r="A9" s="26" t="s">
        <v>78</v>
      </c>
      <c r="B9" s="37" t="s">
        <v>79</v>
      </c>
      <c r="C9" s="31">
        <v>895397.84487000003</v>
      </c>
      <c r="D9" s="42">
        <v>807254.05538999999</v>
      </c>
      <c r="E9" s="42">
        <f t="shared" si="0"/>
        <v>-88143.789480000036</v>
      </c>
      <c r="F9" s="42">
        <f t="shared" si="2"/>
        <v>-9.8440922082850602</v>
      </c>
    </row>
    <row r="10" spans="1:6" ht="36">
      <c r="A10" s="26" t="s">
        <v>80</v>
      </c>
      <c r="B10" s="37" t="s">
        <v>81</v>
      </c>
      <c r="C10" s="31">
        <v>755632.89266000001</v>
      </c>
      <c r="D10" s="42">
        <v>731978.94683999999</v>
      </c>
      <c r="E10" s="42">
        <f t="shared" si="0"/>
        <v>-23653.945820000023</v>
      </c>
      <c r="F10" s="42">
        <f t="shared" si="2"/>
        <v>-3.1303488836666098</v>
      </c>
    </row>
    <row r="11" spans="1:6" ht="24">
      <c r="A11" s="26" t="s">
        <v>82</v>
      </c>
      <c r="B11" s="37" t="s">
        <v>83</v>
      </c>
      <c r="C11" s="31">
        <v>-916.7867</v>
      </c>
      <c r="D11" s="42">
        <v>-2726.30555</v>
      </c>
      <c r="E11" s="42">
        <f t="shared" si="0"/>
        <v>-1809.5188499999999</v>
      </c>
      <c r="F11" s="42">
        <f t="shared" si="2"/>
        <v>197.37621084599064</v>
      </c>
    </row>
    <row r="12" spans="1:6">
      <c r="A12" s="26" t="s">
        <v>84</v>
      </c>
      <c r="B12" s="37" t="s">
        <v>85</v>
      </c>
      <c r="C12" s="31">
        <v>14001.623869999999</v>
      </c>
      <c r="D12" s="42">
        <v>3417.5820399999998</v>
      </c>
      <c r="E12" s="42">
        <f t="shared" si="0"/>
        <v>-10584.04183</v>
      </c>
      <c r="F12" s="42">
        <f t="shared" si="2"/>
        <v>-75.591530870054711</v>
      </c>
    </row>
    <row r="13" spans="1:6" ht="36">
      <c r="A13" s="26" t="s">
        <v>86</v>
      </c>
      <c r="B13" s="37" t="s">
        <v>87</v>
      </c>
      <c r="C13" s="31">
        <v>126680.11504</v>
      </c>
      <c r="D13" s="42">
        <v>74583.832060000001</v>
      </c>
      <c r="E13" s="42">
        <f t="shared" si="0"/>
        <v>-52096.282980000004</v>
      </c>
      <c r="F13" s="42">
        <f t="shared" si="2"/>
        <v>-41.12427823699899</v>
      </c>
    </row>
    <row r="14" spans="1:6">
      <c r="A14" s="26" t="s">
        <v>88</v>
      </c>
      <c r="B14" s="37" t="s">
        <v>89</v>
      </c>
      <c r="C14" s="31">
        <v>1547133.96982</v>
      </c>
      <c r="D14" s="42">
        <v>1447897.3872799999</v>
      </c>
      <c r="E14" s="42">
        <f t="shared" si="0"/>
        <v>-99236.58254000009</v>
      </c>
      <c r="F14" s="42">
        <f t="shared" si="2"/>
        <v>-6.4142203891719651</v>
      </c>
    </row>
    <row r="15" spans="1:6">
      <c r="A15" s="26" t="s">
        <v>90</v>
      </c>
      <c r="B15" s="37" t="s">
        <v>91</v>
      </c>
      <c r="C15" s="31">
        <v>167960.28963000001</v>
      </c>
      <c r="D15" s="42">
        <v>176317.10148000001</v>
      </c>
      <c r="E15" s="42">
        <f t="shared" si="0"/>
        <v>8356.8118499999982</v>
      </c>
      <c r="F15" s="42">
        <f t="shared" si="2"/>
        <v>4.9754688256427944</v>
      </c>
    </row>
    <row r="16" spans="1:6">
      <c r="A16" s="26" t="s">
        <v>92</v>
      </c>
      <c r="B16" s="37" t="s">
        <v>93</v>
      </c>
      <c r="C16" s="31">
        <v>26833.312109999999</v>
      </c>
      <c r="D16" s="42">
        <v>27818.6469</v>
      </c>
      <c r="E16" s="42">
        <f t="shared" si="0"/>
        <v>985.33479000000079</v>
      </c>
      <c r="F16" s="42">
        <f t="shared" si="2"/>
        <v>3.672058022359435</v>
      </c>
    </row>
    <row r="17" spans="1:6">
      <c r="A17" s="26" t="s">
        <v>94</v>
      </c>
      <c r="B17" s="37" t="s">
        <v>95</v>
      </c>
      <c r="C17" s="31">
        <v>1352340.3680799999</v>
      </c>
      <c r="D17" s="42">
        <v>1243761.6388999999</v>
      </c>
      <c r="E17" s="42">
        <f t="shared" si="0"/>
        <v>-108578.72918000002</v>
      </c>
      <c r="F17" s="42">
        <f t="shared" si="2"/>
        <v>-8.0289497927327176</v>
      </c>
    </row>
    <row r="18" spans="1:6">
      <c r="A18" s="26" t="s">
        <v>96</v>
      </c>
      <c r="B18" s="37" t="s">
        <v>97</v>
      </c>
      <c r="C18" s="31">
        <v>106664.25851</v>
      </c>
      <c r="D18" s="42">
        <v>100206.21846</v>
      </c>
      <c r="E18" s="42">
        <f t="shared" si="0"/>
        <v>-6458.040049999996</v>
      </c>
      <c r="F18" s="42">
        <f t="shared" si="2"/>
        <v>-6.0545492372166461</v>
      </c>
    </row>
    <row r="19" spans="1:6" ht="60">
      <c r="A19" s="26" t="s">
        <v>98</v>
      </c>
      <c r="B19" s="37" t="s">
        <v>99</v>
      </c>
      <c r="C19" s="31">
        <v>-5.7400000000000003E-3</v>
      </c>
      <c r="D19" s="42">
        <v>0.108</v>
      </c>
      <c r="E19" s="42">
        <f t="shared" si="0"/>
        <v>0.11373999999999999</v>
      </c>
      <c r="F19" s="42">
        <v>0</v>
      </c>
    </row>
    <row r="20" spans="1:6">
      <c r="A20" s="26"/>
      <c r="B20" s="37" t="s">
        <v>100</v>
      </c>
      <c r="C20" s="31">
        <v>1468332.4000599999</v>
      </c>
      <c r="D20" s="42">
        <v>1398705.8052600001</v>
      </c>
      <c r="E20" s="42">
        <f t="shared" si="0"/>
        <v>-69626.594799999846</v>
      </c>
      <c r="F20" s="42">
        <f t="shared" ref="F20:F25" si="3">E20*100/C20</f>
        <v>-4.741882341978882</v>
      </c>
    </row>
    <row r="21" spans="1:6" ht="60">
      <c r="A21" s="26" t="s">
        <v>101</v>
      </c>
      <c r="B21" s="37" t="s">
        <v>102</v>
      </c>
      <c r="C21" s="31">
        <v>502829.85350999999</v>
      </c>
      <c r="D21" s="42">
        <v>445129.89454000001</v>
      </c>
      <c r="E21" s="42">
        <f t="shared" si="0"/>
        <v>-57699.958969999978</v>
      </c>
      <c r="F21" s="42">
        <f t="shared" si="3"/>
        <v>-11.475046393372599</v>
      </c>
    </row>
    <row r="22" spans="1:6" ht="120">
      <c r="A22" s="26" t="s">
        <v>103</v>
      </c>
      <c r="B22" s="37" t="s">
        <v>104</v>
      </c>
      <c r="C22" s="31">
        <v>438542.19595999998</v>
      </c>
      <c r="D22" s="42">
        <v>368760.09554000001</v>
      </c>
      <c r="E22" s="42">
        <f t="shared" si="0"/>
        <v>-69782.100419999973</v>
      </c>
      <c r="F22" s="42">
        <f t="shared" si="3"/>
        <v>-15.912288729079309</v>
      </c>
    </row>
    <row r="23" spans="1:6" ht="96">
      <c r="A23" s="26" t="s">
        <v>105</v>
      </c>
      <c r="B23" s="37" t="s">
        <v>106</v>
      </c>
      <c r="C23" s="31">
        <v>359078.81303000002</v>
      </c>
      <c r="D23" s="42">
        <v>294350.75241000002</v>
      </c>
      <c r="E23" s="42">
        <f t="shared" si="0"/>
        <v>-64728.060620000004</v>
      </c>
      <c r="F23" s="42">
        <f t="shared" si="3"/>
        <v>-18.026143083689028</v>
      </c>
    </row>
    <row r="24" spans="1:6" ht="48">
      <c r="A24" s="26" t="s">
        <v>107</v>
      </c>
      <c r="B24" s="37" t="s">
        <v>108</v>
      </c>
      <c r="C24" s="31">
        <v>79457.659100000004</v>
      </c>
      <c r="D24" s="42">
        <v>74367.211450000003</v>
      </c>
      <c r="E24" s="42">
        <f t="shared" si="0"/>
        <v>-5090.4476500000019</v>
      </c>
      <c r="F24" s="42">
        <f t="shared" si="3"/>
        <v>-6.4064908375837133</v>
      </c>
    </row>
    <row r="25" spans="1:6" ht="156">
      <c r="A25" s="26" t="s">
        <v>109</v>
      </c>
      <c r="B25" s="37" t="s">
        <v>110</v>
      </c>
      <c r="C25" s="31">
        <v>23.761859999999999</v>
      </c>
      <c r="D25" s="42">
        <v>47.904220000000002</v>
      </c>
      <c r="E25" s="42">
        <f t="shared" si="0"/>
        <v>24.142360000000004</v>
      </c>
      <c r="F25" s="42">
        <f t="shared" si="3"/>
        <v>101.60130562169799</v>
      </c>
    </row>
    <row r="26" spans="1:6">
      <c r="A26" s="27" t="s">
        <v>148</v>
      </c>
      <c r="B26" s="38" t="s">
        <v>149</v>
      </c>
      <c r="C26" s="32">
        <v>5.7238300000000004</v>
      </c>
      <c r="D26" s="42">
        <v>42.131680000000003</v>
      </c>
      <c r="E26" s="44">
        <f t="shared" si="0"/>
        <v>36.407850000000003</v>
      </c>
      <c r="F26" s="44"/>
    </row>
    <row r="27" spans="1:6" ht="36">
      <c r="A27" s="26" t="s">
        <v>111</v>
      </c>
      <c r="B27" s="37" t="s">
        <v>112</v>
      </c>
      <c r="C27" s="31">
        <v>982.47053000000005</v>
      </c>
      <c r="D27" s="42">
        <v>535.8125</v>
      </c>
      <c r="E27" s="42">
        <f t="shared" si="0"/>
        <v>-446.65803000000005</v>
      </c>
      <c r="F27" s="42">
        <f t="shared" ref="F27:F43" si="4">E27*100/C27</f>
        <v>-45.4627407500966</v>
      </c>
    </row>
    <row r="28" spans="1:6" ht="108">
      <c r="A28" s="26" t="s">
        <v>113</v>
      </c>
      <c r="B28" s="37" t="s">
        <v>114</v>
      </c>
      <c r="C28" s="31">
        <v>63281.425159999999</v>
      </c>
      <c r="D28" s="42">
        <v>75786.082280000002</v>
      </c>
      <c r="E28" s="42">
        <f t="shared" si="0"/>
        <v>12504.657120000003</v>
      </c>
      <c r="F28" s="42">
        <f t="shared" si="4"/>
        <v>19.760391123277291</v>
      </c>
    </row>
    <row r="29" spans="1:6" ht="24">
      <c r="A29" s="26" t="s">
        <v>115</v>
      </c>
      <c r="B29" s="37" t="s">
        <v>116</v>
      </c>
      <c r="C29" s="31">
        <v>97209.591690000001</v>
      </c>
      <c r="D29" s="42">
        <v>83973.133189999993</v>
      </c>
      <c r="E29" s="42">
        <f t="shared" si="0"/>
        <v>-13236.458500000008</v>
      </c>
      <c r="F29" s="42">
        <f t="shared" si="4"/>
        <v>-13.616411991741396</v>
      </c>
    </row>
    <row r="30" spans="1:6" ht="48">
      <c r="A30" s="26" t="s">
        <v>117</v>
      </c>
      <c r="B30" s="37" t="s">
        <v>118</v>
      </c>
      <c r="C30" s="31">
        <v>736441.35646000004</v>
      </c>
      <c r="D30" s="42">
        <v>721321.47935000004</v>
      </c>
      <c r="E30" s="42">
        <f t="shared" si="0"/>
        <v>-15119.877110000001</v>
      </c>
      <c r="F30" s="42">
        <f t="shared" si="4"/>
        <v>-2.0530999484710826</v>
      </c>
    </row>
    <row r="31" spans="1:6" ht="36">
      <c r="A31" s="28" t="s">
        <v>119</v>
      </c>
      <c r="B31" s="39" t="s">
        <v>120</v>
      </c>
      <c r="C31" s="31">
        <v>64408.164559999997</v>
      </c>
      <c r="D31" s="42">
        <v>72115.188729999994</v>
      </c>
      <c r="E31" s="42">
        <f t="shared" si="0"/>
        <v>7707.024169999997</v>
      </c>
      <c r="F31" s="42">
        <f t="shared" si="4"/>
        <v>11.965911810482426</v>
      </c>
    </row>
    <row r="32" spans="1:6" ht="96">
      <c r="A32" s="29" t="s">
        <v>121</v>
      </c>
      <c r="B32" s="37" t="s">
        <v>122</v>
      </c>
      <c r="C32" s="31">
        <v>25370.43751</v>
      </c>
      <c r="D32" s="42">
        <v>44593.404210000001</v>
      </c>
      <c r="E32" s="42">
        <f t="shared" si="0"/>
        <v>19222.966700000001</v>
      </c>
      <c r="F32" s="42">
        <f t="shared" si="4"/>
        <v>75.769157281671184</v>
      </c>
    </row>
    <row r="33" spans="1:6" ht="48">
      <c r="A33" s="26" t="s">
        <v>123</v>
      </c>
      <c r="B33" s="37" t="s">
        <v>124</v>
      </c>
      <c r="C33" s="31">
        <v>39037.727050000001</v>
      </c>
      <c r="D33" s="42">
        <v>27048.873520000001</v>
      </c>
      <c r="E33" s="42">
        <f t="shared" si="0"/>
        <v>-11988.85353</v>
      </c>
      <c r="F33" s="42">
        <f t="shared" si="4"/>
        <v>-30.710941532647457</v>
      </c>
    </row>
    <row r="34" spans="1:6" ht="24">
      <c r="A34" s="26" t="s">
        <v>125</v>
      </c>
      <c r="B34" s="37" t="s">
        <v>126</v>
      </c>
      <c r="C34" s="31">
        <v>61771.173840000003</v>
      </c>
      <c r="D34" s="42">
        <v>71043.081999999995</v>
      </c>
      <c r="E34" s="42">
        <f t="shared" si="0"/>
        <v>9271.9081599999918</v>
      </c>
      <c r="F34" s="42">
        <f t="shared" si="4"/>
        <v>15.010088984250379</v>
      </c>
    </row>
    <row r="35" spans="1:6" ht="24">
      <c r="A35" s="26" t="s">
        <v>127</v>
      </c>
      <c r="B35" s="37" t="s">
        <v>128</v>
      </c>
      <c r="C35" s="31">
        <v>5672.26</v>
      </c>
      <c r="D35" s="42">
        <v>5123.0274499999996</v>
      </c>
      <c r="E35" s="42">
        <f t="shared" si="0"/>
        <v>-549.23255000000063</v>
      </c>
      <c r="F35" s="42">
        <f t="shared" si="4"/>
        <v>-9.6827816425904416</v>
      </c>
    </row>
    <row r="36" spans="1:6">
      <c r="A36" s="26" t="s">
        <v>129</v>
      </c>
      <c r="B36" s="37" t="s">
        <v>130</v>
      </c>
      <c r="C36" s="31">
        <v>21982199.087859999</v>
      </c>
      <c r="D36" s="42">
        <v>22883473.06123</v>
      </c>
      <c r="E36" s="42">
        <f t="shared" si="0"/>
        <v>901273.97337000072</v>
      </c>
      <c r="F36" s="42">
        <f t="shared" si="4"/>
        <v>4.100017335698424</v>
      </c>
    </row>
    <row r="37" spans="1:6" ht="48">
      <c r="A37" s="26" t="s">
        <v>131</v>
      </c>
      <c r="B37" s="37" t="s">
        <v>132</v>
      </c>
      <c r="C37" s="31">
        <v>21969284.308959998</v>
      </c>
      <c r="D37" s="42">
        <v>22856893.59457</v>
      </c>
      <c r="E37" s="42">
        <f t="shared" si="0"/>
        <v>887609.28561000153</v>
      </c>
      <c r="F37" s="42">
        <f t="shared" si="4"/>
        <v>4.0402284986953223</v>
      </c>
    </row>
    <row r="38" spans="1:6" ht="24">
      <c r="A38" s="26" t="s">
        <v>133</v>
      </c>
      <c r="B38" s="37" t="s">
        <v>134</v>
      </c>
      <c r="C38" s="31">
        <v>3696223.2749999999</v>
      </c>
      <c r="D38" s="42">
        <v>3353617.5</v>
      </c>
      <c r="E38" s="42">
        <f t="shared" si="0"/>
        <v>-342605.77499999991</v>
      </c>
      <c r="F38" s="42">
        <f t="shared" si="4"/>
        <v>-9.2690768254523235</v>
      </c>
    </row>
    <row r="39" spans="1:6" ht="36">
      <c r="A39" s="26" t="s">
        <v>135</v>
      </c>
      <c r="B39" s="37" t="s">
        <v>136</v>
      </c>
      <c r="C39" s="31">
        <v>4559925.4541100003</v>
      </c>
      <c r="D39" s="42">
        <v>4363617.8309800001</v>
      </c>
      <c r="E39" s="42">
        <f t="shared" si="0"/>
        <v>-196307.6231300002</v>
      </c>
      <c r="F39" s="42">
        <f t="shared" si="4"/>
        <v>-4.3050621135278018</v>
      </c>
    </row>
    <row r="40" spans="1:6" ht="24">
      <c r="A40" s="26" t="s">
        <v>137</v>
      </c>
      <c r="B40" s="37" t="s">
        <v>138</v>
      </c>
      <c r="C40" s="31">
        <v>10486112.17781</v>
      </c>
      <c r="D40" s="42">
        <v>12518392.500460001</v>
      </c>
      <c r="E40" s="42">
        <f t="shared" si="0"/>
        <v>2032280.3226500005</v>
      </c>
      <c r="F40" s="42">
        <f t="shared" si="4"/>
        <v>19.38068454913704</v>
      </c>
    </row>
    <row r="41" spans="1:6">
      <c r="A41" s="26" t="s">
        <v>139</v>
      </c>
      <c r="B41" s="37" t="s">
        <v>140</v>
      </c>
      <c r="C41" s="31">
        <v>3227023.4020400001</v>
      </c>
      <c r="D41" s="42">
        <v>2621265.7631299999</v>
      </c>
      <c r="E41" s="42">
        <f t="shared" si="0"/>
        <v>-605757.63891000021</v>
      </c>
      <c r="F41" s="42">
        <f t="shared" si="4"/>
        <v>-18.771405206639145</v>
      </c>
    </row>
    <row r="42" spans="1:6" ht="24">
      <c r="A42" s="26" t="s">
        <v>141</v>
      </c>
      <c r="B42" s="37" t="s">
        <v>142</v>
      </c>
      <c r="C42" s="31">
        <v>31253.560509999999</v>
      </c>
      <c r="D42" s="42">
        <v>39250.784180000002</v>
      </c>
      <c r="E42" s="42">
        <f t="shared" si="0"/>
        <v>7997.223670000003</v>
      </c>
      <c r="F42" s="42">
        <f t="shared" si="4"/>
        <v>25.588200318620284</v>
      </c>
    </row>
    <row r="43" spans="1:6" ht="24">
      <c r="A43" s="26" t="s">
        <v>150</v>
      </c>
      <c r="B43" s="37" t="s">
        <v>151</v>
      </c>
      <c r="C43" s="31">
        <v>31253.560509999999</v>
      </c>
      <c r="D43" s="42">
        <v>39250.784180000002</v>
      </c>
      <c r="E43" s="42">
        <f t="shared" si="0"/>
        <v>7997.223670000003</v>
      </c>
      <c r="F43" s="42">
        <f t="shared" si="4"/>
        <v>25.588200318620284</v>
      </c>
    </row>
    <row r="44" spans="1:6" ht="36">
      <c r="A44" s="26" t="s">
        <v>152</v>
      </c>
      <c r="B44" s="37" t="s">
        <v>153</v>
      </c>
      <c r="C44" s="31">
        <v>7260.8913700000003</v>
      </c>
      <c r="D44" s="42">
        <v>801.61626000000001</v>
      </c>
      <c r="E44" s="42">
        <f t="shared" si="0"/>
        <v>-6459.2751100000005</v>
      </c>
      <c r="F44" s="42"/>
    </row>
    <row r="45" spans="1:6" ht="48">
      <c r="A45" s="26" t="s">
        <v>143</v>
      </c>
      <c r="B45" s="37" t="s">
        <v>144</v>
      </c>
      <c r="C45" s="31">
        <v>-25599.672979999999</v>
      </c>
      <c r="D45" s="42">
        <v>-13472.933779999999</v>
      </c>
      <c r="E45" s="42">
        <f t="shared" si="0"/>
        <v>12126.7392</v>
      </c>
      <c r="F45" s="42">
        <f>E45*100/C45</f>
        <v>-47.370680123430233</v>
      </c>
    </row>
    <row r="46" spans="1:6">
      <c r="A46" s="33" t="s">
        <v>145</v>
      </c>
      <c r="B46" s="40"/>
      <c r="C46" s="34">
        <v>31276462.2775</v>
      </c>
      <c r="D46" s="45">
        <v>32382282.717020001</v>
      </c>
      <c r="E46" s="45">
        <f t="shared" si="0"/>
        <v>1105820.4395200014</v>
      </c>
      <c r="F46" s="45">
        <f>E46*100/C46</f>
        <v>3.5356314589182887</v>
      </c>
    </row>
  </sheetData>
  <mergeCells count="1">
    <mergeCell ref="A1:F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sea</cp:lastModifiedBy>
  <dcterms:created xsi:type="dcterms:W3CDTF">2022-02-28T03:43:55Z</dcterms:created>
  <dcterms:modified xsi:type="dcterms:W3CDTF">2024-02-27T03:04:43Z</dcterms:modified>
</cp:coreProperties>
</file>